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21720" windowHeight="12540" tabRatio="579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  <sheet name="помощь" sheetId="4" r:id="rId4"/>
  </sheets>
  <externalReferences>
    <externalReference r:id="rId5"/>
  </externalReferences>
  <definedNames>
    <definedName name="_xlnm._FilterDatabase" localSheetId="0" hidden="1">'фонд начисленной заработной пла'!$A$16:$T$149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плата'!$A$1:$O$166</definedName>
    <definedName name="_xlnm.Print_Area" localSheetId="1">'среднесписочная численность'!$A$1:$O$150</definedName>
    <definedName name="_xlnm.Print_Area" localSheetId="0">'фонд начисленной заработной пла'!$A$1:$O$150</definedName>
  </definedNames>
  <calcPr calcId="124519"/>
</workbook>
</file>

<file path=xl/calcChain.xml><?xml version="1.0" encoding="utf-8"?>
<calcChain xmlns="http://schemas.openxmlformats.org/spreadsheetml/2006/main">
  <c r="B135" i="1"/>
  <c r="B132"/>
  <c r="B129"/>
  <c r="B127"/>
  <c r="B123"/>
  <c r="B114"/>
  <c r="B110"/>
  <c r="B105"/>
  <c r="B102"/>
  <c r="B98"/>
  <c r="B95"/>
  <c r="B92"/>
  <c r="B89"/>
  <c r="B86"/>
  <c r="B83"/>
  <c r="B80"/>
  <c r="B77"/>
  <c r="B74"/>
  <c r="B71"/>
  <c r="B68"/>
  <c r="B65"/>
  <c r="B62"/>
  <c r="B59"/>
  <c r="B56"/>
  <c r="B53"/>
  <c r="B50"/>
  <c r="B47"/>
  <c r="B44"/>
  <c r="B41"/>
  <c r="B38"/>
  <c r="B35"/>
  <c r="B32"/>
  <c r="B29"/>
  <c r="B27"/>
  <c r="B25"/>
  <c r="B22"/>
  <c r="B16"/>
  <c r="B14"/>
  <c r="B13"/>
  <c r="B12"/>
  <c r="B10"/>
  <c r="B8"/>
  <c r="B138" s="1"/>
  <c r="B9" l="1"/>
  <c r="B11"/>
  <c r="B135" i="2" l="1"/>
  <c r="B132"/>
  <c r="B129"/>
  <c r="B127"/>
  <c r="B123"/>
  <c r="B118"/>
  <c r="B114"/>
  <c r="B110"/>
  <c r="B105"/>
  <c r="B102"/>
  <c r="B98"/>
  <c r="B95"/>
  <c r="B92"/>
  <c r="B89"/>
  <c r="B86"/>
  <c r="B83"/>
  <c r="B80"/>
  <c r="B77"/>
  <c r="B74"/>
  <c r="B71"/>
  <c r="B68"/>
  <c r="B65"/>
  <c r="B62"/>
  <c r="B59"/>
  <c r="B56"/>
  <c r="B53"/>
  <c r="B50"/>
  <c r="B47"/>
  <c r="B44"/>
  <c r="B41"/>
  <c r="B38"/>
  <c r="B35"/>
  <c r="B32"/>
  <c r="B29"/>
  <c r="B27"/>
  <c r="B25"/>
  <c r="B22"/>
  <c r="B16"/>
  <c r="B14"/>
  <c r="B13"/>
  <c r="B12"/>
  <c r="B10"/>
  <c r="B8"/>
  <c r="B138" s="1"/>
  <c r="B138" i="3" s="1"/>
  <c r="F110"/>
  <c r="G110"/>
  <c r="H110"/>
  <c r="I110"/>
  <c r="J110"/>
  <c r="K110"/>
  <c r="L110"/>
  <c r="M110"/>
  <c r="N110"/>
  <c r="O110"/>
  <c r="F111"/>
  <c r="G111"/>
  <c r="H111"/>
  <c r="I111"/>
  <c r="J111"/>
  <c r="K111"/>
  <c r="L111"/>
  <c r="M111"/>
  <c r="N111"/>
  <c r="O111"/>
  <c r="F112"/>
  <c r="G112"/>
  <c r="H112"/>
  <c r="I112"/>
  <c r="J112"/>
  <c r="K112"/>
  <c r="L112"/>
  <c r="M112"/>
  <c r="N112"/>
  <c r="O112"/>
  <c r="F119"/>
  <c r="G119"/>
  <c r="H119"/>
  <c r="I119"/>
  <c r="J119"/>
  <c r="K119"/>
  <c r="L119"/>
  <c r="M119"/>
  <c r="N119"/>
  <c r="O119"/>
  <c r="F118"/>
  <c r="G118"/>
  <c r="H118"/>
  <c r="I118"/>
  <c r="J118"/>
  <c r="K118"/>
  <c r="L118"/>
  <c r="M118"/>
  <c r="N118"/>
  <c r="O118"/>
  <c r="E110"/>
  <c r="E111"/>
  <c r="E112"/>
  <c r="E113"/>
  <c r="E114"/>
  <c r="E115"/>
  <c r="E116"/>
  <c r="E117"/>
  <c r="E118"/>
  <c r="E119"/>
  <c r="E120"/>
  <c r="E121"/>
  <c r="E122"/>
  <c r="F109"/>
  <c r="G109"/>
  <c r="H109"/>
  <c r="I109"/>
  <c r="J109"/>
  <c r="K109"/>
  <c r="L109"/>
  <c r="M109"/>
  <c r="N109"/>
  <c r="O109"/>
  <c r="E109"/>
  <c r="F108"/>
  <c r="G108"/>
  <c r="H108"/>
  <c r="I108"/>
  <c r="J108"/>
  <c r="K108"/>
  <c r="L108"/>
  <c r="M108"/>
  <c r="N108"/>
  <c r="O108"/>
  <c r="E108"/>
  <c r="F107"/>
  <c r="G107"/>
  <c r="H107"/>
  <c r="I107"/>
  <c r="J107"/>
  <c r="K107"/>
  <c r="L107"/>
  <c r="M107"/>
  <c r="N107"/>
  <c r="O107"/>
  <c r="E107"/>
  <c r="F105"/>
  <c r="G105"/>
  <c r="H105"/>
  <c r="I105"/>
  <c r="J105"/>
  <c r="K105"/>
  <c r="L105"/>
  <c r="M105"/>
  <c r="N105"/>
  <c r="O105"/>
  <c r="E105"/>
  <c r="F100"/>
  <c r="G100"/>
  <c r="H100"/>
  <c r="I100"/>
  <c r="J100"/>
  <c r="K100"/>
  <c r="L100"/>
  <c r="M100"/>
  <c r="N100"/>
  <c r="O100"/>
  <c r="E100"/>
  <c r="E99"/>
  <c r="F99"/>
  <c r="G99"/>
  <c r="H99"/>
  <c r="I99"/>
  <c r="J99"/>
  <c r="K99"/>
  <c r="L99"/>
  <c r="M99"/>
  <c r="N99"/>
  <c r="O99"/>
  <c r="C99"/>
  <c r="E98"/>
  <c r="F98"/>
  <c r="G98"/>
  <c r="H98"/>
  <c r="I98"/>
  <c r="J98"/>
  <c r="K98"/>
  <c r="L98"/>
  <c r="M98"/>
  <c r="N98"/>
  <c r="O98"/>
  <c r="C98"/>
  <c r="E97"/>
  <c r="F97"/>
  <c r="G97"/>
  <c r="H97"/>
  <c r="I97"/>
  <c r="J97"/>
  <c r="K97"/>
  <c r="L97"/>
  <c r="M97"/>
  <c r="N97"/>
  <c r="O97"/>
  <c r="C97"/>
  <c r="E96"/>
  <c r="F96"/>
  <c r="G96"/>
  <c r="H96"/>
  <c r="I96"/>
  <c r="J96"/>
  <c r="K96"/>
  <c r="L96"/>
  <c r="M96"/>
  <c r="N96"/>
  <c r="O96"/>
  <c r="C96"/>
  <c r="E95"/>
  <c r="F95"/>
  <c r="G95"/>
  <c r="H95"/>
  <c r="I95"/>
  <c r="J95"/>
  <c r="K95"/>
  <c r="L95"/>
  <c r="M95"/>
  <c r="N95"/>
  <c r="O95"/>
  <c r="C95"/>
  <c r="E35"/>
  <c r="F35"/>
  <c r="G35"/>
  <c r="H35"/>
  <c r="I35"/>
  <c r="J35"/>
  <c r="K35"/>
  <c r="L35"/>
  <c r="M35"/>
  <c r="N35"/>
  <c r="O35"/>
  <c r="C35"/>
  <c r="E47"/>
  <c r="F47"/>
  <c r="G47"/>
  <c r="H47"/>
  <c r="I47"/>
  <c r="J47"/>
  <c r="K47"/>
  <c r="L47"/>
  <c r="M47"/>
  <c r="N47"/>
  <c r="O47"/>
  <c r="C47"/>
  <c r="E48"/>
  <c r="F48"/>
  <c r="G48"/>
  <c r="H48"/>
  <c r="I48"/>
  <c r="J48"/>
  <c r="K48"/>
  <c r="L48"/>
  <c r="M48"/>
  <c r="N48"/>
  <c r="O48"/>
  <c r="C48"/>
  <c r="E19"/>
  <c r="F19"/>
  <c r="G19"/>
  <c r="H19"/>
  <c r="I19"/>
  <c r="J19"/>
  <c r="K19"/>
  <c r="L19"/>
  <c r="M19"/>
  <c r="N19"/>
  <c r="O19"/>
  <c r="C123"/>
  <c r="E123"/>
  <c r="F123"/>
  <c r="G123"/>
  <c r="H123"/>
  <c r="I123"/>
  <c r="J123"/>
  <c r="K123"/>
  <c r="L123"/>
  <c r="M123"/>
  <c r="N123"/>
  <c r="O123"/>
  <c r="B123"/>
  <c r="O124"/>
  <c r="C124"/>
  <c r="E124"/>
  <c r="F124"/>
  <c r="G124"/>
  <c r="H124"/>
  <c r="I124"/>
  <c r="J124"/>
  <c r="K124"/>
  <c r="L124"/>
  <c r="M124"/>
  <c r="N124"/>
  <c r="B124"/>
  <c r="C125"/>
  <c r="E125"/>
  <c r="F125"/>
  <c r="G125"/>
  <c r="H125"/>
  <c r="I125"/>
  <c r="J125"/>
  <c r="K125"/>
  <c r="L125"/>
  <c r="M125"/>
  <c r="N125"/>
  <c r="O125"/>
  <c r="B125"/>
  <c r="C126"/>
  <c r="E126"/>
  <c r="F126"/>
  <c r="G126"/>
  <c r="H126"/>
  <c r="I126"/>
  <c r="J126"/>
  <c r="K126"/>
  <c r="L126"/>
  <c r="M126"/>
  <c r="N126"/>
  <c r="O126"/>
  <c r="B126"/>
  <c r="C127"/>
  <c r="E127"/>
  <c r="F127"/>
  <c r="G127"/>
  <c r="H127"/>
  <c r="I127"/>
  <c r="J127"/>
  <c r="K127"/>
  <c r="L127"/>
  <c r="M127"/>
  <c r="N127"/>
  <c r="O127"/>
  <c r="B127"/>
  <c r="C129"/>
  <c r="E129"/>
  <c r="F129"/>
  <c r="G129"/>
  <c r="H129"/>
  <c r="I129"/>
  <c r="J129"/>
  <c r="K129"/>
  <c r="L129"/>
  <c r="M129"/>
  <c r="N129"/>
  <c r="O129"/>
  <c r="B129"/>
  <c r="C130"/>
  <c r="E130"/>
  <c r="F130"/>
  <c r="G130"/>
  <c r="H130"/>
  <c r="I130"/>
  <c r="J130"/>
  <c r="K130"/>
  <c r="L130"/>
  <c r="M130"/>
  <c r="N130"/>
  <c r="O130"/>
  <c r="B130"/>
  <c r="C131"/>
  <c r="E131"/>
  <c r="F131"/>
  <c r="G131"/>
  <c r="H131"/>
  <c r="I131"/>
  <c r="J131"/>
  <c r="K131"/>
  <c r="L131"/>
  <c r="M131"/>
  <c r="N131"/>
  <c r="O131"/>
  <c r="B131"/>
  <c r="C132"/>
  <c r="E132"/>
  <c r="F132"/>
  <c r="G132"/>
  <c r="H132"/>
  <c r="I132"/>
  <c r="J132"/>
  <c r="K132"/>
  <c r="L132"/>
  <c r="M132"/>
  <c r="N132"/>
  <c r="O132"/>
  <c r="B132"/>
  <c r="C133"/>
  <c r="E133"/>
  <c r="F133"/>
  <c r="G133"/>
  <c r="H133"/>
  <c r="I133"/>
  <c r="J133"/>
  <c r="K133"/>
  <c r="L133"/>
  <c r="M133"/>
  <c r="N133"/>
  <c r="O133"/>
  <c r="B133"/>
  <c r="C134"/>
  <c r="E134"/>
  <c r="F134"/>
  <c r="G134"/>
  <c r="H134"/>
  <c r="I134"/>
  <c r="J134"/>
  <c r="K134"/>
  <c r="L134"/>
  <c r="M134"/>
  <c r="N134"/>
  <c r="O134"/>
  <c r="B134"/>
  <c r="C135"/>
  <c r="E135"/>
  <c r="F135"/>
  <c r="G135"/>
  <c r="H135"/>
  <c r="I135"/>
  <c r="J135"/>
  <c r="K135"/>
  <c r="L135"/>
  <c r="M135"/>
  <c r="N135"/>
  <c r="O135"/>
  <c r="B135"/>
  <c r="C136"/>
  <c r="E136"/>
  <c r="F136"/>
  <c r="G136"/>
  <c r="H136"/>
  <c r="I136"/>
  <c r="J136"/>
  <c r="K136"/>
  <c r="L136"/>
  <c r="M136"/>
  <c r="N136"/>
  <c r="O136"/>
  <c r="B136"/>
  <c r="C137"/>
  <c r="E137"/>
  <c r="F137"/>
  <c r="G137"/>
  <c r="H137"/>
  <c r="I137"/>
  <c r="J137"/>
  <c r="K137"/>
  <c r="L137"/>
  <c r="M137"/>
  <c r="N137"/>
  <c r="O137"/>
  <c r="B137"/>
  <c r="C138"/>
  <c r="E138"/>
  <c r="F138"/>
  <c r="G138"/>
  <c r="H138"/>
  <c r="I138"/>
  <c r="J138"/>
  <c r="K138"/>
  <c r="L138"/>
  <c r="M138"/>
  <c r="N138"/>
  <c r="O138"/>
  <c r="C150"/>
  <c r="E150"/>
  <c r="F150"/>
  <c r="G150"/>
  <c r="H150"/>
  <c r="I150"/>
  <c r="J150"/>
  <c r="K150"/>
  <c r="L150"/>
  <c r="M150"/>
  <c r="N150"/>
  <c r="O150"/>
  <c r="B150"/>
  <c r="C149"/>
  <c r="E149"/>
  <c r="F149"/>
  <c r="G149"/>
  <c r="H149"/>
  <c r="I149"/>
  <c r="J149"/>
  <c r="K149"/>
  <c r="L149"/>
  <c r="M149"/>
  <c r="N149"/>
  <c r="O149"/>
  <c r="B149"/>
  <c r="C148"/>
  <c r="E148"/>
  <c r="F148"/>
  <c r="G148"/>
  <c r="H148"/>
  <c r="I148"/>
  <c r="J148"/>
  <c r="K148"/>
  <c r="L148"/>
  <c r="M148"/>
  <c r="N148"/>
  <c r="O148"/>
  <c r="B148"/>
  <c r="C147"/>
  <c r="E147"/>
  <c r="F147"/>
  <c r="G147"/>
  <c r="H147"/>
  <c r="I147"/>
  <c r="J147"/>
  <c r="K147"/>
  <c r="L147"/>
  <c r="M147"/>
  <c r="N147"/>
  <c r="O147"/>
  <c r="B147"/>
  <c r="C146"/>
  <c r="E146"/>
  <c r="F146"/>
  <c r="G146"/>
  <c r="H146"/>
  <c r="I146"/>
  <c r="J146"/>
  <c r="K146"/>
  <c r="L146"/>
  <c r="M146"/>
  <c r="N146"/>
  <c r="O146"/>
  <c r="P146"/>
  <c r="Q146"/>
  <c r="B146"/>
  <c r="C145"/>
  <c r="E145"/>
  <c r="F145"/>
  <c r="G145"/>
  <c r="H145"/>
  <c r="I145"/>
  <c r="J145"/>
  <c r="K145"/>
  <c r="L145"/>
  <c r="M145"/>
  <c r="N145"/>
  <c r="O145"/>
  <c r="B145"/>
  <c r="C144"/>
  <c r="E144"/>
  <c r="F144"/>
  <c r="G144"/>
  <c r="H144"/>
  <c r="I144"/>
  <c r="J144"/>
  <c r="K144"/>
  <c r="L144"/>
  <c r="M144"/>
  <c r="N144"/>
  <c r="O144"/>
  <c r="B144"/>
  <c r="C143"/>
  <c r="E143"/>
  <c r="F143"/>
  <c r="G143"/>
  <c r="H143"/>
  <c r="I143"/>
  <c r="J143"/>
  <c r="K143"/>
  <c r="L143"/>
  <c r="M143"/>
  <c r="N143"/>
  <c r="O143"/>
  <c r="B143"/>
  <c r="C142"/>
  <c r="E142"/>
  <c r="F142"/>
  <c r="G142"/>
  <c r="H142"/>
  <c r="I142"/>
  <c r="J142"/>
  <c r="K142"/>
  <c r="L142"/>
  <c r="M142"/>
  <c r="N142"/>
  <c r="O142"/>
  <c r="B142"/>
  <c r="B17"/>
  <c r="C17"/>
  <c r="D17"/>
  <c r="E17"/>
  <c r="F17"/>
  <c r="G17"/>
  <c r="H17"/>
  <c r="I17"/>
  <c r="J17"/>
  <c r="K17"/>
  <c r="L17"/>
  <c r="M17"/>
  <c r="N17"/>
  <c r="O17"/>
  <c r="B18"/>
  <c r="C18"/>
  <c r="D18"/>
  <c r="E18"/>
  <c r="F18"/>
  <c r="G18"/>
  <c r="H18"/>
  <c r="I18"/>
  <c r="J18"/>
  <c r="K18"/>
  <c r="L18"/>
  <c r="M18"/>
  <c r="N18"/>
  <c r="O18"/>
  <c r="B19"/>
  <c r="C19"/>
  <c r="B20"/>
  <c r="C20"/>
  <c r="D20"/>
  <c r="E20"/>
  <c r="F20"/>
  <c r="G20"/>
  <c r="H20"/>
  <c r="I20"/>
  <c r="J20"/>
  <c r="K20"/>
  <c r="L20"/>
  <c r="M20"/>
  <c r="N20"/>
  <c r="O20"/>
  <c r="B21"/>
  <c r="C21"/>
  <c r="D21"/>
  <c r="E21"/>
  <c r="F21"/>
  <c r="G21"/>
  <c r="H21"/>
  <c r="I21"/>
  <c r="J21"/>
  <c r="K21"/>
  <c r="L21"/>
  <c r="M21"/>
  <c r="N21"/>
  <c r="O21"/>
  <c r="B22"/>
  <c r="C22"/>
  <c r="D22"/>
  <c r="E22"/>
  <c r="F22"/>
  <c r="G22"/>
  <c r="H22"/>
  <c r="I22"/>
  <c r="J22"/>
  <c r="K22"/>
  <c r="L22"/>
  <c r="M22"/>
  <c r="N22"/>
  <c r="O22"/>
  <c r="B23"/>
  <c r="C23"/>
  <c r="D23"/>
  <c r="E23"/>
  <c r="F23"/>
  <c r="G23"/>
  <c r="H23"/>
  <c r="I23"/>
  <c r="J23"/>
  <c r="K23"/>
  <c r="L23"/>
  <c r="M23"/>
  <c r="N23"/>
  <c r="O23"/>
  <c r="B24"/>
  <c r="C24"/>
  <c r="D24"/>
  <c r="E24"/>
  <c r="F24"/>
  <c r="G24"/>
  <c r="H24"/>
  <c r="I24"/>
  <c r="J24"/>
  <c r="K24"/>
  <c r="L24"/>
  <c r="M24"/>
  <c r="N24"/>
  <c r="O24"/>
  <c r="B25"/>
  <c r="C25"/>
  <c r="D25"/>
  <c r="E25"/>
  <c r="F25"/>
  <c r="G25"/>
  <c r="H25"/>
  <c r="I25"/>
  <c r="J25"/>
  <c r="K25"/>
  <c r="L25"/>
  <c r="M25"/>
  <c r="N25"/>
  <c r="O25"/>
  <c r="B26"/>
  <c r="C26"/>
  <c r="D26"/>
  <c r="E26"/>
  <c r="F26"/>
  <c r="G26"/>
  <c r="H26"/>
  <c r="I26"/>
  <c r="J26"/>
  <c r="K26"/>
  <c r="L26"/>
  <c r="M26"/>
  <c r="N26"/>
  <c r="O26"/>
  <c r="B27"/>
  <c r="C27"/>
  <c r="D27"/>
  <c r="E27"/>
  <c r="F27"/>
  <c r="G27"/>
  <c r="H27"/>
  <c r="I27"/>
  <c r="J27"/>
  <c r="K27"/>
  <c r="L27"/>
  <c r="M27"/>
  <c r="N27"/>
  <c r="O27"/>
  <c r="B28"/>
  <c r="C28"/>
  <c r="D28"/>
  <c r="E28"/>
  <c r="F28"/>
  <c r="G28"/>
  <c r="H28"/>
  <c r="I28"/>
  <c r="J28"/>
  <c r="K28"/>
  <c r="L28"/>
  <c r="M28"/>
  <c r="N28"/>
  <c r="O28"/>
  <c r="B29"/>
  <c r="C29"/>
  <c r="D29"/>
  <c r="E29"/>
  <c r="F29"/>
  <c r="G29"/>
  <c r="H29"/>
  <c r="I29"/>
  <c r="J29"/>
  <c r="K29"/>
  <c r="L29"/>
  <c r="M29"/>
  <c r="N29"/>
  <c r="O29"/>
  <c r="B30"/>
  <c r="C30"/>
  <c r="D30"/>
  <c r="E30"/>
  <c r="F30"/>
  <c r="G30"/>
  <c r="H30"/>
  <c r="I30"/>
  <c r="J30"/>
  <c r="K30"/>
  <c r="L30"/>
  <c r="M30"/>
  <c r="N30"/>
  <c r="O30"/>
  <c r="B31"/>
  <c r="C31"/>
  <c r="D31"/>
  <c r="E31"/>
  <c r="F31"/>
  <c r="G31"/>
  <c r="H31"/>
  <c r="I31"/>
  <c r="J31"/>
  <c r="K31"/>
  <c r="L31"/>
  <c r="M31"/>
  <c r="N31"/>
  <c r="O31"/>
  <c r="B32"/>
  <c r="C32"/>
  <c r="D32"/>
  <c r="E32"/>
  <c r="F32"/>
  <c r="G32"/>
  <c r="H32"/>
  <c r="I32"/>
  <c r="J32"/>
  <c r="K32"/>
  <c r="L32"/>
  <c r="M32"/>
  <c r="N32"/>
  <c r="O32"/>
  <c r="B33"/>
  <c r="C33"/>
  <c r="D33"/>
  <c r="E33"/>
  <c r="F33"/>
  <c r="G33"/>
  <c r="H33"/>
  <c r="I33"/>
  <c r="J33"/>
  <c r="K33"/>
  <c r="L33"/>
  <c r="M33"/>
  <c r="N33"/>
  <c r="O33"/>
  <c r="B34"/>
  <c r="C34"/>
  <c r="D34"/>
  <c r="E34"/>
  <c r="F34"/>
  <c r="G34"/>
  <c r="H34"/>
  <c r="I34"/>
  <c r="J34"/>
  <c r="K34"/>
  <c r="L34"/>
  <c r="M34"/>
  <c r="N34"/>
  <c r="O34"/>
  <c r="B35"/>
  <c r="B36"/>
  <c r="C36"/>
  <c r="D36"/>
  <c r="E36"/>
  <c r="F36"/>
  <c r="G36"/>
  <c r="H36"/>
  <c r="I36"/>
  <c r="J36"/>
  <c r="K36"/>
  <c r="L36"/>
  <c r="M36"/>
  <c r="N36"/>
  <c r="O36"/>
  <c r="B37"/>
  <c r="C37"/>
  <c r="D37"/>
  <c r="E37"/>
  <c r="F37"/>
  <c r="G37"/>
  <c r="H37"/>
  <c r="I37"/>
  <c r="J37"/>
  <c r="K37"/>
  <c r="L37"/>
  <c r="M37"/>
  <c r="N37"/>
  <c r="O37"/>
  <c r="B38"/>
  <c r="C38"/>
  <c r="D38"/>
  <c r="E38"/>
  <c r="F38"/>
  <c r="G38"/>
  <c r="H38"/>
  <c r="I38"/>
  <c r="J38"/>
  <c r="K38"/>
  <c r="L38"/>
  <c r="M38"/>
  <c r="N38"/>
  <c r="O38"/>
  <c r="B39"/>
  <c r="C39"/>
  <c r="D39"/>
  <c r="E39"/>
  <c r="F39"/>
  <c r="G39"/>
  <c r="H39"/>
  <c r="I39"/>
  <c r="J39"/>
  <c r="K39"/>
  <c r="L39"/>
  <c r="M39"/>
  <c r="N39"/>
  <c r="O39"/>
  <c r="B40"/>
  <c r="C40"/>
  <c r="D40"/>
  <c r="E40"/>
  <c r="F40"/>
  <c r="G40"/>
  <c r="H40"/>
  <c r="I40"/>
  <c r="J40"/>
  <c r="K40"/>
  <c r="L40"/>
  <c r="M40"/>
  <c r="N40"/>
  <c r="O40"/>
  <c r="B41"/>
  <c r="C41"/>
  <c r="D41"/>
  <c r="E41"/>
  <c r="F41"/>
  <c r="G41"/>
  <c r="H41"/>
  <c r="I41"/>
  <c r="J41"/>
  <c r="K41"/>
  <c r="L41"/>
  <c r="M41"/>
  <c r="N41"/>
  <c r="O41"/>
  <c r="B42"/>
  <c r="C42"/>
  <c r="D42"/>
  <c r="E42"/>
  <c r="F42"/>
  <c r="G42"/>
  <c r="H42"/>
  <c r="I42"/>
  <c r="J42"/>
  <c r="K42"/>
  <c r="L42"/>
  <c r="M42"/>
  <c r="N42"/>
  <c r="O42"/>
  <c r="B43"/>
  <c r="C43"/>
  <c r="D43"/>
  <c r="E43"/>
  <c r="F43"/>
  <c r="G43"/>
  <c r="H43"/>
  <c r="I43"/>
  <c r="J43"/>
  <c r="K43"/>
  <c r="L43"/>
  <c r="M43"/>
  <c r="N43"/>
  <c r="O43"/>
  <c r="B44"/>
  <c r="C44"/>
  <c r="D44"/>
  <c r="E44"/>
  <c r="F44"/>
  <c r="G44"/>
  <c r="H44"/>
  <c r="I44"/>
  <c r="J44"/>
  <c r="K44"/>
  <c r="L44"/>
  <c r="M44"/>
  <c r="N44"/>
  <c r="O44"/>
  <c r="B45"/>
  <c r="C45"/>
  <c r="D45"/>
  <c r="E45"/>
  <c r="F45"/>
  <c r="G45"/>
  <c r="H45"/>
  <c r="I45"/>
  <c r="J45"/>
  <c r="K45"/>
  <c r="L45"/>
  <c r="M45"/>
  <c r="N45"/>
  <c r="O45"/>
  <c r="B46"/>
  <c r="C46"/>
  <c r="D46"/>
  <c r="E46"/>
  <c r="F46"/>
  <c r="G46"/>
  <c r="H46"/>
  <c r="I46"/>
  <c r="J46"/>
  <c r="K46"/>
  <c r="L46"/>
  <c r="M46"/>
  <c r="N46"/>
  <c r="O46"/>
  <c r="B47"/>
  <c r="B48"/>
  <c r="B49"/>
  <c r="C49"/>
  <c r="D49"/>
  <c r="E49"/>
  <c r="F49"/>
  <c r="G49"/>
  <c r="H49"/>
  <c r="I49"/>
  <c r="J49"/>
  <c r="K49"/>
  <c r="L49"/>
  <c r="M49"/>
  <c r="N49"/>
  <c r="O49"/>
  <c r="B50"/>
  <c r="C50"/>
  <c r="D50"/>
  <c r="E50"/>
  <c r="F50"/>
  <c r="G50"/>
  <c r="H50"/>
  <c r="I50"/>
  <c r="J50"/>
  <c r="K50"/>
  <c r="L50"/>
  <c r="M50"/>
  <c r="N50"/>
  <c r="O50"/>
  <c r="B51"/>
  <c r="C51"/>
  <c r="D51"/>
  <c r="E51"/>
  <c r="F51"/>
  <c r="G51"/>
  <c r="H51"/>
  <c r="I51"/>
  <c r="J51"/>
  <c r="K51"/>
  <c r="L51"/>
  <c r="M51"/>
  <c r="N51"/>
  <c r="O51"/>
  <c r="B52"/>
  <c r="C52"/>
  <c r="D52"/>
  <c r="E52"/>
  <c r="F52"/>
  <c r="G52"/>
  <c r="H52"/>
  <c r="I52"/>
  <c r="J52"/>
  <c r="K52"/>
  <c r="L52"/>
  <c r="M52"/>
  <c r="N52"/>
  <c r="O52"/>
  <c r="B53"/>
  <c r="C53"/>
  <c r="D53"/>
  <c r="E53"/>
  <c r="F53"/>
  <c r="G53"/>
  <c r="H53"/>
  <c r="I53"/>
  <c r="J53"/>
  <c r="K53"/>
  <c r="L53"/>
  <c r="M53"/>
  <c r="N53"/>
  <c r="O53"/>
  <c r="B54"/>
  <c r="C54"/>
  <c r="D54"/>
  <c r="E54"/>
  <c r="F54"/>
  <c r="G54"/>
  <c r="H54"/>
  <c r="I54"/>
  <c r="J54"/>
  <c r="K54"/>
  <c r="L54"/>
  <c r="M54"/>
  <c r="N54"/>
  <c r="O54"/>
  <c r="B55"/>
  <c r="C55"/>
  <c r="D55"/>
  <c r="E55"/>
  <c r="F55"/>
  <c r="G55"/>
  <c r="H55"/>
  <c r="I55"/>
  <c r="J55"/>
  <c r="K55"/>
  <c r="L55"/>
  <c r="M55"/>
  <c r="N55"/>
  <c r="O55"/>
  <c r="B56"/>
  <c r="C56"/>
  <c r="D56"/>
  <c r="E56"/>
  <c r="F56"/>
  <c r="G56"/>
  <c r="H56"/>
  <c r="I56"/>
  <c r="J56"/>
  <c r="K56"/>
  <c r="L56"/>
  <c r="M56"/>
  <c r="N56"/>
  <c r="O56"/>
  <c r="B57"/>
  <c r="C57"/>
  <c r="D57"/>
  <c r="E57"/>
  <c r="F57"/>
  <c r="G57"/>
  <c r="H57"/>
  <c r="I57"/>
  <c r="J57"/>
  <c r="K57"/>
  <c r="L57"/>
  <c r="M57"/>
  <c r="N57"/>
  <c r="O57"/>
  <c r="B58"/>
  <c r="C58"/>
  <c r="D58"/>
  <c r="E58"/>
  <c r="F58"/>
  <c r="G58"/>
  <c r="H58"/>
  <c r="I58"/>
  <c r="J58"/>
  <c r="K58"/>
  <c r="L58"/>
  <c r="M58"/>
  <c r="N58"/>
  <c r="O58"/>
  <c r="B59"/>
  <c r="C59"/>
  <c r="D59"/>
  <c r="E59"/>
  <c r="F59"/>
  <c r="G59"/>
  <c r="H59"/>
  <c r="I59"/>
  <c r="J59"/>
  <c r="K59"/>
  <c r="L59"/>
  <c r="M59"/>
  <c r="N59"/>
  <c r="O59"/>
  <c r="B60"/>
  <c r="C60"/>
  <c r="D60"/>
  <c r="E60"/>
  <c r="F60"/>
  <c r="G60"/>
  <c r="H60"/>
  <c r="I60"/>
  <c r="J60"/>
  <c r="K60"/>
  <c r="L60"/>
  <c r="M60"/>
  <c r="N60"/>
  <c r="O60"/>
  <c r="B61"/>
  <c r="C61"/>
  <c r="D61"/>
  <c r="E61"/>
  <c r="F61"/>
  <c r="G61"/>
  <c r="H61"/>
  <c r="I61"/>
  <c r="J61"/>
  <c r="K61"/>
  <c r="L61"/>
  <c r="M61"/>
  <c r="N61"/>
  <c r="O61"/>
  <c r="B62"/>
  <c r="C62"/>
  <c r="D62"/>
  <c r="E62"/>
  <c r="F62"/>
  <c r="G62"/>
  <c r="H62"/>
  <c r="I62"/>
  <c r="J62"/>
  <c r="K62"/>
  <c r="L62"/>
  <c r="M62"/>
  <c r="N62"/>
  <c r="O62"/>
  <c r="B63"/>
  <c r="C63"/>
  <c r="D63"/>
  <c r="E63"/>
  <c r="F63"/>
  <c r="G63"/>
  <c r="H63"/>
  <c r="I63"/>
  <c r="J63"/>
  <c r="K63"/>
  <c r="L63"/>
  <c r="M63"/>
  <c r="N63"/>
  <c r="O63"/>
  <c r="B64"/>
  <c r="C64"/>
  <c r="D64"/>
  <c r="E64"/>
  <c r="F64"/>
  <c r="G64"/>
  <c r="H64"/>
  <c r="I64"/>
  <c r="J64"/>
  <c r="K64"/>
  <c r="L64"/>
  <c r="M64"/>
  <c r="N64"/>
  <c r="O64"/>
  <c r="B65"/>
  <c r="C65"/>
  <c r="D65"/>
  <c r="E65"/>
  <c r="F65"/>
  <c r="G65"/>
  <c r="H65"/>
  <c r="I65"/>
  <c r="J65"/>
  <c r="K65"/>
  <c r="L65"/>
  <c r="M65"/>
  <c r="N65"/>
  <c r="O65"/>
  <c r="B66"/>
  <c r="C66"/>
  <c r="D66"/>
  <c r="E66"/>
  <c r="F66"/>
  <c r="G66"/>
  <c r="H66"/>
  <c r="I66"/>
  <c r="J66"/>
  <c r="K66"/>
  <c r="L66"/>
  <c r="M66"/>
  <c r="N66"/>
  <c r="O66"/>
  <c r="B67"/>
  <c r="C67"/>
  <c r="D67"/>
  <c r="E67"/>
  <c r="F67"/>
  <c r="G67"/>
  <c r="H67"/>
  <c r="I67"/>
  <c r="J67"/>
  <c r="K67"/>
  <c r="L67"/>
  <c r="M67"/>
  <c r="N67"/>
  <c r="O67"/>
  <c r="B68"/>
  <c r="C68"/>
  <c r="D68"/>
  <c r="E68"/>
  <c r="F68"/>
  <c r="G68"/>
  <c r="H68"/>
  <c r="I68"/>
  <c r="J68"/>
  <c r="K68"/>
  <c r="L68"/>
  <c r="M68"/>
  <c r="N68"/>
  <c r="O68"/>
  <c r="B69"/>
  <c r="C69"/>
  <c r="D69"/>
  <c r="E69"/>
  <c r="F69"/>
  <c r="G69"/>
  <c r="H69"/>
  <c r="I69"/>
  <c r="J69"/>
  <c r="K69"/>
  <c r="L69"/>
  <c r="M69"/>
  <c r="N69"/>
  <c r="O69"/>
  <c r="B70"/>
  <c r="C70"/>
  <c r="D70"/>
  <c r="E70"/>
  <c r="F70"/>
  <c r="G70"/>
  <c r="H70"/>
  <c r="I70"/>
  <c r="J70"/>
  <c r="K70"/>
  <c r="L70"/>
  <c r="M70"/>
  <c r="N70"/>
  <c r="O70"/>
  <c r="B71"/>
  <c r="C71"/>
  <c r="D71"/>
  <c r="E71"/>
  <c r="F71"/>
  <c r="G71"/>
  <c r="H71"/>
  <c r="I71"/>
  <c r="J71"/>
  <c r="K71"/>
  <c r="L71"/>
  <c r="M71"/>
  <c r="N71"/>
  <c r="O71"/>
  <c r="B72"/>
  <c r="C72"/>
  <c r="D72"/>
  <c r="E72"/>
  <c r="F72"/>
  <c r="G72"/>
  <c r="H72"/>
  <c r="I72"/>
  <c r="J72"/>
  <c r="K72"/>
  <c r="L72"/>
  <c r="M72"/>
  <c r="N72"/>
  <c r="O72"/>
  <c r="B73"/>
  <c r="C73"/>
  <c r="D73"/>
  <c r="E73"/>
  <c r="F73"/>
  <c r="G73"/>
  <c r="H73"/>
  <c r="I73"/>
  <c r="J73"/>
  <c r="K73"/>
  <c r="L73"/>
  <c r="M73"/>
  <c r="N73"/>
  <c r="O73"/>
  <c r="B74"/>
  <c r="C74"/>
  <c r="D74"/>
  <c r="E74"/>
  <c r="F74"/>
  <c r="G74"/>
  <c r="H74"/>
  <c r="I74"/>
  <c r="J74"/>
  <c r="K74"/>
  <c r="L74"/>
  <c r="M74"/>
  <c r="N74"/>
  <c r="O74"/>
  <c r="B75"/>
  <c r="C75"/>
  <c r="D75"/>
  <c r="E75"/>
  <c r="F75"/>
  <c r="G75"/>
  <c r="H75"/>
  <c r="I75"/>
  <c r="J75"/>
  <c r="K75"/>
  <c r="L75"/>
  <c r="M75"/>
  <c r="N75"/>
  <c r="O75"/>
  <c r="B76"/>
  <c r="C76"/>
  <c r="D76"/>
  <c r="E76"/>
  <c r="F76"/>
  <c r="G76"/>
  <c r="H76"/>
  <c r="I76"/>
  <c r="J76"/>
  <c r="K76"/>
  <c r="L76"/>
  <c r="M76"/>
  <c r="N76"/>
  <c r="O76"/>
  <c r="B77"/>
  <c r="C77"/>
  <c r="D77"/>
  <c r="E77"/>
  <c r="F77"/>
  <c r="G77"/>
  <c r="H77"/>
  <c r="I77"/>
  <c r="J77"/>
  <c r="K77"/>
  <c r="L77"/>
  <c r="M77"/>
  <c r="N77"/>
  <c r="O77"/>
  <c r="B78"/>
  <c r="C78"/>
  <c r="D78"/>
  <c r="E78"/>
  <c r="F78"/>
  <c r="G78"/>
  <c r="H78"/>
  <c r="I78"/>
  <c r="J78"/>
  <c r="K78"/>
  <c r="L78"/>
  <c r="M78"/>
  <c r="N78"/>
  <c r="O78"/>
  <c r="B79"/>
  <c r="C79"/>
  <c r="D79"/>
  <c r="E79"/>
  <c r="F79"/>
  <c r="G79"/>
  <c r="H79"/>
  <c r="I79"/>
  <c r="J79"/>
  <c r="K79"/>
  <c r="L79"/>
  <c r="M79"/>
  <c r="N79"/>
  <c r="O79"/>
  <c r="B80"/>
  <c r="C80"/>
  <c r="D80"/>
  <c r="E80"/>
  <c r="F80"/>
  <c r="G80"/>
  <c r="H80"/>
  <c r="I80"/>
  <c r="J80"/>
  <c r="K80"/>
  <c r="L80"/>
  <c r="M80"/>
  <c r="N80"/>
  <c r="O80"/>
  <c r="B81"/>
  <c r="C81"/>
  <c r="D81"/>
  <c r="E81"/>
  <c r="F81"/>
  <c r="G81"/>
  <c r="H81"/>
  <c r="I81"/>
  <c r="J81"/>
  <c r="K81"/>
  <c r="L81"/>
  <c r="M81"/>
  <c r="N81"/>
  <c r="O81"/>
  <c r="B82"/>
  <c r="C82"/>
  <c r="D82"/>
  <c r="E82"/>
  <c r="F82"/>
  <c r="G82"/>
  <c r="H82"/>
  <c r="I82"/>
  <c r="J82"/>
  <c r="K82"/>
  <c r="L82"/>
  <c r="M82"/>
  <c r="N82"/>
  <c r="O82"/>
  <c r="B83"/>
  <c r="C83"/>
  <c r="D83"/>
  <c r="E83"/>
  <c r="F83"/>
  <c r="G83"/>
  <c r="H83"/>
  <c r="I83"/>
  <c r="J83"/>
  <c r="K83"/>
  <c r="L83"/>
  <c r="M83"/>
  <c r="N83"/>
  <c r="O83"/>
  <c r="B84"/>
  <c r="C84"/>
  <c r="D84"/>
  <c r="E84"/>
  <c r="F84"/>
  <c r="G84"/>
  <c r="H84"/>
  <c r="I84"/>
  <c r="J84"/>
  <c r="K84"/>
  <c r="L84"/>
  <c r="M84"/>
  <c r="N84"/>
  <c r="O84"/>
  <c r="B85"/>
  <c r="C85"/>
  <c r="D85"/>
  <c r="E85"/>
  <c r="F85"/>
  <c r="G85"/>
  <c r="H85"/>
  <c r="I85"/>
  <c r="J85"/>
  <c r="K85"/>
  <c r="L85"/>
  <c r="M85"/>
  <c r="N85"/>
  <c r="O85"/>
  <c r="B86"/>
  <c r="C86"/>
  <c r="D86"/>
  <c r="E86"/>
  <c r="F86"/>
  <c r="G86"/>
  <c r="H86"/>
  <c r="I86"/>
  <c r="J86"/>
  <c r="K86"/>
  <c r="L86"/>
  <c r="M86"/>
  <c r="N86"/>
  <c r="O86"/>
  <c r="B87"/>
  <c r="C87"/>
  <c r="D87"/>
  <c r="E87"/>
  <c r="F87"/>
  <c r="G87"/>
  <c r="H87"/>
  <c r="I87"/>
  <c r="J87"/>
  <c r="K87"/>
  <c r="L87"/>
  <c r="M87"/>
  <c r="N87"/>
  <c r="O87"/>
  <c r="B88"/>
  <c r="C88"/>
  <c r="D88"/>
  <c r="E88"/>
  <c r="F88"/>
  <c r="G88"/>
  <c r="H88"/>
  <c r="I88"/>
  <c r="J88"/>
  <c r="K88"/>
  <c r="L88"/>
  <c r="M88"/>
  <c r="N88"/>
  <c r="O88"/>
  <c r="B89"/>
  <c r="C89"/>
  <c r="D89"/>
  <c r="E89"/>
  <c r="F89"/>
  <c r="G89"/>
  <c r="H89"/>
  <c r="I89"/>
  <c r="J89"/>
  <c r="K89"/>
  <c r="L89"/>
  <c r="M89"/>
  <c r="N89"/>
  <c r="O89"/>
  <c r="B90"/>
  <c r="C90"/>
  <c r="D90"/>
  <c r="E90"/>
  <c r="F90"/>
  <c r="G90"/>
  <c r="H90"/>
  <c r="I90"/>
  <c r="J90"/>
  <c r="K90"/>
  <c r="L90"/>
  <c r="M90"/>
  <c r="N90"/>
  <c r="O90"/>
  <c r="B91"/>
  <c r="C91"/>
  <c r="D91"/>
  <c r="E91"/>
  <c r="F91"/>
  <c r="G91"/>
  <c r="H91"/>
  <c r="I91"/>
  <c r="J91"/>
  <c r="K91"/>
  <c r="L91"/>
  <c r="M91"/>
  <c r="N91"/>
  <c r="O91"/>
  <c r="B92"/>
  <c r="C92"/>
  <c r="D92"/>
  <c r="E92"/>
  <c r="F92"/>
  <c r="G92"/>
  <c r="H92"/>
  <c r="I92"/>
  <c r="J92"/>
  <c r="K92"/>
  <c r="L92"/>
  <c r="M92"/>
  <c r="N92"/>
  <c r="O92"/>
  <c r="B93"/>
  <c r="C93"/>
  <c r="D93"/>
  <c r="E93"/>
  <c r="F93"/>
  <c r="G93"/>
  <c r="H93"/>
  <c r="I93"/>
  <c r="J93"/>
  <c r="K93"/>
  <c r="L93"/>
  <c r="M93"/>
  <c r="N93"/>
  <c r="O93"/>
  <c r="B94"/>
  <c r="C94"/>
  <c r="D94"/>
  <c r="E94"/>
  <c r="F94"/>
  <c r="G94"/>
  <c r="H94"/>
  <c r="I94"/>
  <c r="J94"/>
  <c r="K94"/>
  <c r="L94"/>
  <c r="M94"/>
  <c r="N94"/>
  <c r="O94"/>
  <c r="B95"/>
  <c r="B96"/>
  <c r="B97"/>
  <c r="B98"/>
  <c r="B99"/>
  <c r="B100"/>
  <c r="C100"/>
  <c r="D100"/>
  <c r="B101"/>
  <c r="B102"/>
  <c r="C102"/>
  <c r="D102"/>
  <c r="E102"/>
  <c r="F102"/>
  <c r="G102"/>
  <c r="H102"/>
  <c r="I102"/>
  <c r="J102"/>
  <c r="K102"/>
  <c r="L102"/>
  <c r="M102"/>
  <c r="N102"/>
  <c r="O102"/>
  <c r="B103"/>
  <c r="C103"/>
  <c r="D103"/>
  <c r="E103"/>
  <c r="F103"/>
  <c r="G103"/>
  <c r="H103"/>
  <c r="I103"/>
  <c r="J103"/>
  <c r="K103"/>
  <c r="L103"/>
  <c r="M103"/>
  <c r="N103"/>
  <c r="O103"/>
  <c r="B104"/>
  <c r="C104"/>
  <c r="D104"/>
  <c r="E104"/>
  <c r="F104"/>
  <c r="G104"/>
  <c r="H104"/>
  <c r="I104"/>
  <c r="J104"/>
  <c r="K104"/>
  <c r="L104"/>
  <c r="M104"/>
  <c r="N104"/>
  <c r="O104"/>
  <c r="B105"/>
  <c r="C105"/>
  <c r="D105"/>
  <c r="B106"/>
  <c r="B107"/>
  <c r="C107"/>
  <c r="D107"/>
  <c r="B108"/>
  <c r="C108"/>
  <c r="D108"/>
  <c r="B109"/>
  <c r="C109"/>
  <c r="D109"/>
  <c r="B110"/>
  <c r="C110"/>
  <c r="D110"/>
  <c r="B111"/>
  <c r="B112"/>
  <c r="B113"/>
  <c r="C113"/>
  <c r="D113"/>
  <c r="F113"/>
  <c r="G113"/>
  <c r="H113"/>
  <c r="I113"/>
  <c r="J113"/>
  <c r="K113"/>
  <c r="L113"/>
  <c r="M113"/>
  <c r="N113"/>
  <c r="O113"/>
  <c r="B114"/>
  <c r="B115"/>
  <c r="B116"/>
  <c r="B117"/>
  <c r="B118"/>
  <c r="B119"/>
  <c r="B120"/>
  <c r="B121"/>
  <c r="B122"/>
  <c r="B128"/>
  <c r="C128"/>
  <c r="D128"/>
  <c r="E128"/>
  <c r="F128"/>
  <c r="G128"/>
  <c r="H128"/>
  <c r="I128"/>
  <c r="J128"/>
  <c r="K128"/>
  <c r="L128"/>
  <c r="M128"/>
  <c r="N128"/>
  <c r="O128"/>
  <c r="B139"/>
  <c r="B140"/>
  <c r="B141"/>
  <c r="A31"/>
  <c r="O107" i="1"/>
  <c r="M107"/>
  <c r="K107"/>
  <c r="I107"/>
  <c r="G107"/>
  <c r="D107"/>
  <c r="D99"/>
  <c r="D100"/>
  <c r="N22"/>
  <c r="O150" i="2"/>
  <c r="M150"/>
  <c r="K150"/>
  <c r="I150"/>
  <c r="G150"/>
  <c r="D150"/>
  <c r="A150"/>
  <c r="O149"/>
  <c r="M149"/>
  <c r="K149"/>
  <c r="I149"/>
  <c r="G149"/>
  <c r="D149"/>
  <c r="A149"/>
  <c r="O148"/>
  <c r="M148"/>
  <c r="K148"/>
  <c r="I148"/>
  <c r="G148"/>
  <c r="D148"/>
  <c r="A148"/>
  <c r="O147"/>
  <c r="M147"/>
  <c r="K147"/>
  <c r="I147"/>
  <c r="G147"/>
  <c r="D147"/>
  <c r="A147"/>
  <c r="O146"/>
  <c r="M146"/>
  <c r="K146"/>
  <c r="I146"/>
  <c r="G146"/>
  <c r="D146"/>
  <c r="A146"/>
  <c r="O145"/>
  <c r="M145"/>
  <c r="K145"/>
  <c r="G145"/>
  <c r="D145"/>
  <c r="A145"/>
  <c r="O144"/>
  <c r="M144"/>
  <c r="K144"/>
  <c r="I144"/>
  <c r="G144"/>
  <c r="D144"/>
  <c r="A144"/>
  <c r="O143"/>
  <c r="M143"/>
  <c r="K143"/>
  <c r="I143"/>
  <c r="G143"/>
  <c r="D143"/>
  <c r="A143"/>
  <c r="O142"/>
  <c r="M142"/>
  <c r="K142"/>
  <c r="I142"/>
  <c r="G142"/>
  <c r="D142"/>
  <c r="A142"/>
  <c r="O137"/>
  <c r="M137"/>
  <c r="K137"/>
  <c r="I137"/>
  <c r="G137"/>
  <c r="D137"/>
  <c r="A137"/>
  <c r="O136"/>
  <c r="M136"/>
  <c r="K136"/>
  <c r="I136"/>
  <c r="G136"/>
  <c r="D136"/>
  <c r="A136"/>
  <c r="N135"/>
  <c r="L135"/>
  <c r="J135"/>
  <c r="K135" s="1"/>
  <c r="H135"/>
  <c r="I135" s="1"/>
  <c r="F135"/>
  <c r="G135" s="1"/>
  <c r="E135"/>
  <c r="C135"/>
  <c r="D135" s="1"/>
  <c r="O134"/>
  <c r="M134"/>
  <c r="K134"/>
  <c r="I134"/>
  <c r="G134"/>
  <c r="D134"/>
  <c r="O133"/>
  <c r="M133"/>
  <c r="K133"/>
  <c r="I133"/>
  <c r="G133"/>
  <c r="D133"/>
  <c r="A133"/>
  <c r="N132"/>
  <c r="O132" s="1"/>
  <c r="L132"/>
  <c r="M132" s="1"/>
  <c r="J132"/>
  <c r="K132" s="1"/>
  <c r="H132"/>
  <c r="I132" s="1"/>
  <c r="F132"/>
  <c r="G132" s="1"/>
  <c r="E132"/>
  <c r="C132"/>
  <c r="D132" s="1"/>
  <c r="M131"/>
  <c r="K131"/>
  <c r="I131"/>
  <c r="G131"/>
  <c r="D131"/>
  <c r="O130"/>
  <c r="M130"/>
  <c r="K130"/>
  <c r="I130"/>
  <c r="G130"/>
  <c r="D130"/>
  <c r="A130"/>
  <c r="N129"/>
  <c r="O129" s="1"/>
  <c r="L129"/>
  <c r="M129" s="1"/>
  <c r="J129"/>
  <c r="K129" s="1"/>
  <c r="H129"/>
  <c r="I129" s="1"/>
  <c r="F129"/>
  <c r="G129" s="1"/>
  <c r="E129"/>
  <c r="C129"/>
  <c r="D129" s="1"/>
  <c r="M128"/>
  <c r="K128"/>
  <c r="I128"/>
  <c r="G128"/>
  <c r="D128"/>
  <c r="N127"/>
  <c r="L127"/>
  <c r="J127"/>
  <c r="K127" s="1"/>
  <c r="H127"/>
  <c r="I127" s="1"/>
  <c r="F127"/>
  <c r="G127" s="1"/>
  <c r="E127"/>
  <c r="C127"/>
  <c r="D127" s="1"/>
  <c r="O126"/>
  <c r="K126"/>
  <c r="I126"/>
  <c r="G126"/>
  <c r="D126"/>
  <c r="O125"/>
  <c r="M125"/>
  <c r="K125"/>
  <c r="I125"/>
  <c r="G125"/>
  <c r="D125"/>
  <c r="O124"/>
  <c r="M124"/>
  <c r="K124"/>
  <c r="I124"/>
  <c r="G124"/>
  <c r="D124"/>
  <c r="N123"/>
  <c r="O123" s="1"/>
  <c r="L123"/>
  <c r="M123" s="1"/>
  <c r="J123"/>
  <c r="K123" s="1"/>
  <c r="H123"/>
  <c r="I123" s="1"/>
  <c r="F123"/>
  <c r="G123" s="1"/>
  <c r="E123"/>
  <c r="C123"/>
  <c r="D123" s="1"/>
  <c r="O121"/>
  <c r="M121"/>
  <c r="K121"/>
  <c r="I121"/>
  <c r="G121"/>
  <c r="D121"/>
  <c r="A121"/>
  <c r="O120"/>
  <c r="M120"/>
  <c r="K120"/>
  <c r="I120"/>
  <c r="G120"/>
  <c r="D120"/>
  <c r="A120"/>
  <c r="O119"/>
  <c r="M119"/>
  <c r="K119"/>
  <c r="I119"/>
  <c r="G119"/>
  <c r="D119"/>
  <c r="A119"/>
  <c r="O118"/>
  <c r="M118"/>
  <c r="K118"/>
  <c r="F118"/>
  <c r="G118" s="1"/>
  <c r="E118"/>
  <c r="C118"/>
  <c r="I118" s="1"/>
  <c r="O117"/>
  <c r="M117"/>
  <c r="K117"/>
  <c r="I117"/>
  <c r="G117"/>
  <c r="D117"/>
  <c r="A117"/>
  <c r="O116"/>
  <c r="M116"/>
  <c r="K116"/>
  <c r="I116"/>
  <c r="G116"/>
  <c r="D116"/>
  <c r="A116"/>
  <c r="O115"/>
  <c r="M115"/>
  <c r="K115"/>
  <c r="I115"/>
  <c r="G115"/>
  <c r="D115"/>
  <c r="A115"/>
  <c r="N114"/>
  <c r="O114" s="1"/>
  <c r="L114"/>
  <c r="M114" s="1"/>
  <c r="J114"/>
  <c r="K114" s="1"/>
  <c r="H114"/>
  <c r="I114" s="1"/>
  <c r="F114"/>
  <c r="G114" s="1"/>
  <c r="E114"/>
  <c r="C114"/>
  <c r="D114" s="1"/>
  <c r="O113"/>
  <c r="M113"/>
  <c r="K113"/>
  <c r="I113"/>
  <c r="G113"/>
  <c r="D113"/>
  <c r="A113"/>
  <c r="O112"/>
  <c r="M112"/>
  <c r="K112"/>
  <c r="I112"/>
  <c r="G112"/>
  <c r="D112"/>
  <c r="A112"/>
  <c r="O111"/>
  <c r="M111"/>
  <c r="K111"/>
  <c r="I111"/>
  <c r="G111"/>
  <c r="D111"/>
  <c r="A111"/>
  <c r="N110"/>
  <c r="O110" s="1"/>
  <c r="L110"/>
  <c r="M110" s="1"/>
  <c r="J110"/>
  <c r="K110" s="1"/>
  <c r="H110"/>
  <c r="I110" s="1"/>
  <c r="F110"/>
  <c r="G110" s="1"/>
  <c r="E110"/>
  <c r="C110"/>
  <c r="D110" s="1"/>
  <c r="O109"/>
  <c r="M109"/>
  <c r="K109"/>
  <c r="I109"/>
  <c r="G109"/>
  <c r="D109"/>
  <c r="A109"/>
  <c r="O108"/>
  <c r="M108"/>
  <c r="K108"/>
  <c r="I108"/>
  <c r="G108"/>
  <c r="D108"/>
  <c r="A108"/>
  <c r="M107"/>
  <c r="K107"/>
  <c r="I107"/>
  <c r="G107"/>
  <c r="D107"/>
  <c r="O106"/>
  <c r="M106"/>
  <c r="K106"/>
  <c r="I106"/>
  <c r="G106"/>
  <c r="D106"/>
  <c r="A106"/>
  <c r="N105"/>
  <c r="O105" s="1"/>
  <c r="L105"/>
  <c r="M105" s="1"/>
  <c r="J105"/>
  <c r="K105" s="1"/>
  <c r="H105"/>
  <c r="I105" s="1"/>
  <c r="F105"/>
  <c r="G105" s="1"/>
  <c r="E105"/>
  <c r="C105"/>
  <c r="D105" s="1"/>
  <c r="O104"/>
  <c r="M104"/>
  <c r="K104"/>
  <c r="I104"/>
  <c r="G104"/>
  <c r="D104"/>
  <c r="O103"/>
  <c r="M103"/>
  <c r="K103"/>
  <c r="I103"/>
  <c r="G103"/>
  <c r="D103"/>
  <c r="A103"/>
  <c r="O102"/>
  <c r="M102"/>
  <c r="K102"/>
  <c r="I102"/>
  <c r="G102"/>
  <c r="D102"/>
  <c r="A102"/>
  <c r="N101"/>
  <c r="O101" s="1"/>
  <c r="L101"/>
  <c r="M101" s="1"/>
  <c r="J101"/>
  <c r="K101" s="1"/>
  <c r="H101"/>
  <c r="I101" s="1"/>
  <c r="F101"/>
  <c r="G101" s="1"/>
  <c r="E101"/>
  <c r="C101"/>
  <c r="D101" s="1"/>
  <c r="O100"/>
  <c r="M100"/>
  <c r="K100"/>
  <c r="I100"/>
  <c r="G100"/>
  <c r="D100"/>
  <c r="A100"/>
  <c r="O99"/>
  <c r="M99"/>
  <c r="K99"/>
  <c r="I99"/>
  <c r="G99"/>
  <c r="D99"/>
  <c r="D99" i="3" s="1"/>
  <c r="A99" i="2"/>
  <c r="N98"/>
  <c r="L98"/>
  <c r="J98"/>
  <c r="K98" s="1"/>
  <c r="H98"/>
  <c r="I98" s="1"/>
  <c r="F98"/>
  <c r="G98" s="1"/>
  <c r="E98"/>
  <c r="C98"/>
  <c r="D98" s="1"/>
  <c r="O97"/>
  <c r="M97"/>
  <c r="K97"/>
  <c r="I97"/>
  <c r="G97"/>
  <c r="D97"/>
  <c r="A97"/>
  <c r="O96"/>
  <c r="M96"/>
  <c r="K96"/>
  <c r="I96"/>
  <c r="G96"/>
  <c r="D96"/>
  <c r="A96"/>
  <c r="N95"/>
  <c r="O95" s="1"/>
  <c r="L95"/>
  <c r="M95" s="1"/>
  <c r="J95"/>
  <c r="K95" s="1"/>
  <c r="H95"/>
  <c r="I95" s="1"/>
  <c r="F95"/>
  <c r="G95" s="1"/>
  <c r="E95"/>
  <c r="C95"/>
  <c r="D95" s="1"/>
  <c r="O94"/>
  <c r="M94"/>
  <c r="K94"/>
  <c r="I94"/>
  <c r="G94"/>
  <c r="D94"/>
  <c r="A94"/>
  <c r="O93"/>
  <c r="M93"/>
  <c r="K93"/>
  <c r="I93"/>
  <c r="G93"/>
  <c r="D93"/>
  <c r="A93"/>
  <c r="N92"/>
  <c r="O92" s="1"/>
  <c r="L92"/>
  <c r="M92" s="1"/>
  <c r="J92"/>
  <c r="K92" s="1"/>
  <c r="H92"/>
  <c r="I92" s="1"/>
  <c r="F92"/>
  <c r="G92" s="1"/>
  <c r="E92"/>
  <c r="C92"/>
  <c r="D92" s="1"/>
  <c r="O91"/>
  <c r="M91"/>
  <c r="K91"/>
  <c r="I91"/>
  <c r="G91"/>
  <c r="D91"/>
  <c r="A91"/>
  <c r="O90"/>
  <c r="M90"/>
  <c r="K90"/>
  <c r="I90"/>
  <c r="G90"/>
  <c r="D90"/>
  <c r="A90"/>
  <c r="N89"/>
  <c r="O89" s="1"/>
  <c r="L89"/>
  <c r="M89" s="1"/>
  <c r="J89"/>
  <c r="K89" s="1"/>
  <c r="H89"/>
  <c r="I89" s="1"/>
  <c r="F89"/>
  <c r="G89" s="1"/>
  <c r="E89"/>
  <c r="C89"/>
  <c r="D89" s="1"/>
  <c r="O88"/>
  <c r="M88"/>
  <c r="K88"/>
  <c r="I88"/>
  <c r="G88"/>
  <c r="D88"/>
  <c r="A88"/>
  <c r="O87"/>
  <c r="M87"/>
  <c r="K87"/>
  <c r="I87"/>
  <c r="G87"/>
  <c r="D87"/>
  <c r="A87"/>
  <c r="N86"/>
  <c r="O86" s="1"/>
  <c r="L86"/>
  <c r="M86" s="1"/>
  <c r="J86"/>
  <c r="K86" s="1"/>
  <c r="H86"/>
  <c r="I86" s="1"/>
  <c r="F86"/>
  <c r="G86" s="1"/>
  <c r="E86"/>
  <c r="C86"/>
  <c r="D86" s="1"/>
  <c r="O85"/>
  <c r="M85"/>
  <c r="K85"/>
  <c r="I85"/>
  <c r="G85"/>
  <c r="D85"/>
  <c r="A85"/>
  <c r="O84"/>
  <c r="M84"/>
  <c r="K84"/>
  <c r="I84"/>
  <c r="G84"/>
  <c r="D84"/>
  <c r="A84"/>
  <c r="N83"/>
  <c r="O83" s="1"/>
  <c r="L83"/>
  <c r="M83" s="1"/>
  <c r="J83"/>
  <c r="K83" s="1"/>
  <c r="H83"/>
  <c r="I83" s="1"/>
  <c r="F83"/>
  <c r="G83" s="1"/>
  <c r="E83"/>
  <c r="C83"/>
  <c r="D83" s="1"/>
  <c r="O82"/>
  <c r="M82"/>
  <c r="K82"/>
  <c r="I82"/>
  <c r="G82"/>
  <c r="D82"/>
  <c r="A82"/>
  <c r="O81"/>
  <c r="M81"/>
  <c r="K81"/>
  <c r="I81"/>
  <c r="G81"/>
  <c r="D81"/>
  <c r="A81"/>
  <c r="N80"/>
  <c r="O80" s="1"/>
  <c r="L80"/>
  <c r="M80" s="1"/>
  <c r="J80"/>
  <c r="K80" s="1"/>
  <c r="H80"/>
  <c r="I80" s="1"/>
  <c r="F80"/>
  <c r="G80" s="1"/>
  <c r="E80"/>
  <c r="C80"/>
  <c r="D80" s="1"/>
  <c r="O79"/>
  <c r="M79"/>
  <c r="K79"/>
  <c r="I79"/>
  <c r="G79"/>
  <c r="D79"/>
  <c r="A79"/>
  <c r="O78"/>
  <c r="M78"/>
  <c r="K78"/>
  <c r="I78"/>
  <c r="G78"/>
  <c r="D78"/>
  <c r="A78"/>
  <c r="N77"/>
  <c r="O77" s="1"/>
  <c r="L77"/>
  <c r="M77" s="1"/>
  <c r="J77"/>
  <c r="K77" s="1"/>
  <c r="H77"/>
  <c r="I77" s="1"/>
  <c r="F77"/>
  <c r="G77" s="1"/>
  <c r="E77"/>
  <c r="C77"/>
  <c r="D77" s="1"/>
  <c r="O76"/>
  <c r="M76"/>
  <c r="K76"/>
  <c r="I76"/>
  <c r="G76"/>
  <c r="D76"/>
  <c r="A76"/>
  <c r="O75"/>
  <c r="M75"/>
  <c r="K75"/>
  <c r="I75"/>
  <c r="G75"/>
  <c r="D75"/>
  <c r="A75"/>
  <c r="N74"/>
  <c r="O74" s="1"/>
  <c r="L74"/>
  <c r="M74" s="1"/>
  <c r="J74"/>
  <c r="K74" s="1"/>
  <c r="H74"/>
  <c r="I74" s="1"/>
  <c r="F74"/>
  <c r="G74" s="1"/>
  <c r="E74"/>
  <c r="C74"/>
  <c r="D74" s="1"/>
  <c r="O73"/>
  <c r="M73"/>
  <c r="K73"/>
  <c r="I73"/>
  <c r="G73"/>
  <c r="D73"/>
  <c r="A73"/>
  <c r="O72"/>
  <c r="M72"/>
  <c r="K72"/>
  <c r="I72"/>
  <c r="G72"/>
  <c r="D72"/>
  <c r="A72"/>
  <c r="N71"/>
  <c r="O71" s="1"/>
  <c r="L71"/>
  <c r="M71" s="1"/>
  <c r="J71"/>
  <c r="K71" s="1"/>
  <c r="H71"/>
  <c r="I71" s="1"/>
  <c r="F71"/>
  <c r="G71" s="1"/>
  <c r="E71"/>
  <c r="C71"/>
  <c r="D71" s="1"/>
  <c r="O70"/>
  <c r="M70"/>
  <c r="K70"/>
  <c r="I70"/>
  <c r="G70"/>
  <c r="D70"/>
  <c r="A70"/>
  <c r="O69"/>
  <c r="M69"/>
  <c r="K69"/>
  <c r="I69"/>
  <c r="G69"/>
  <c r="D69"/>
  <c r="A69"/>
  <c r="N68"/>
  <c r="O68" s="1"/>
  <c r="L68"/>
  <c r="M68" s="1"/>
  <c r="J68"/>
  <c r="K68" s="1"/>
  <c r="H68"/>
  <c r="I68" s="1"/>
  <c r="F68"/>
  <c r="G68" s="1"/>
  <c r="E68"/>
  <c r="C68"/>
  <c r="D68" s="1"/>
  <c r="O67"/>
  <c r="M67"/>
  <c r="K67"/>
  <c r="I67"/>
  <c r="G67"/>
  <c r="D67"/>
  <c r="A67"/>
  <c r="O66"/>
  <c r="M66"/>
  <c r="K66"/>
  <c r="I66"/>
  <c r="G66"/>
  <c r="D66"/>
  <c r="A66"/>
  <c r="N65"/>
  <c r="O65" s="1"/>
  <c r="L65"/>
  <c r="M65" s="1"/>
  <c r="J65"/>
  <c r="K65" s="1"/>
  <c r="H65"/>
  <c r="I65" s="1"/>
  <c r="F65"/>
  <c r="G65" s="1"/>
  <c r="E65"/>
  <c r="C65"/>
  <c r="D65" s="1"/>
  <c r="O64"/>
  <c r="M64"/>
  <c r="K64"/>
  <c r="I64"/>
  <c r="G64"/>
  <c r="D64"/>
  <c r="A64"/>
  <c r="O63"/>
  <c r="M63"/>
  <c r="K63"/>
  <c r="I63"/>
  <c r="G63"/>
  <c r="D63"/>
  <c r="A63"/>
  <c r="N62"/>
  <c r="O62" s="1"/>
  <c r="L62"/>
  <c r="M62" s="1"/>
  <c r="J62"/>
  <c r="K62" s="1"/>
  <c r="H62"/>
  <c r="I62" s="1"/>
  <c r="F62"/>
  <c r="G62" s="1"/>
  <c r="E62"/>
  <c r="C62"/>
  <c r="D62" s="1"/>
  <c r="O61"/>
  <c r="M61"/>
  <c r="K61"/>
  <c r="I61"/>
  <c r="G61"/>
  <c r="D61"/>
  <c r="A61"/>
  <c r="O60"/>
  <c r="M60"/>
  <c r="K60"/>
  <c r="I60"/>
  <c r="G60"/>
  <c r="D60"/>
  <c r="A60"/>
  <c r="N59"/>
  <c r="O59" s="1"/>
  <c r="L59"/>
  <c r="M59" s="1"/>
  <c r="J59"/>
  <c r="K59" s="1"/>
  <c r="H59"/>
  <c r="I59" s="1"/>
  <c r="F59"/>
  <c r="G59" s="1"/>
  <c r="E59"/>
  <c r="C59"/>
  <c r="D59" s="1"/>
  <c r="O58"/>
  <c r="M58"/>
  <c r="K58"/>
  <c r="I58"/>
  <c r="G58"/>
  <c r="D58"/>
  <c r="A58"/>
  <c r="O57"/>
  <c r="M57"/>
  <c r="K57"/>
  <c r="I57"/>
  <c r="G57"/>
  <c r="D57"/>
  <c r="A57"/>
  <c r="N56"/>
  <c r="O56" s="1"/>
  <c r="L56"/>
  <c r="M56" s="1"/>
  <c r="J56"/>
  <c r="K56" s="1"/>
  <c r="H56"/>
  <c r="I56" s="1"/>
  <c r="F56"/>
  <c r="G56" s="1"/>
  <c r="E56"/>
  <c r="C56"/>
  <c r="D56" s="1"/>
  <c r="O55"/>
  <c r="M55"/>
  <c r="K55"/>
  <c r="I55"/>
  <c r="G55"/>
  <c r="D55"/>
  <c r="A55"/>
  <c r="O54"/>
  <c r="M54"/>
  <c r="K54"/>
  <c r="I54"/>
  <c r="G54"/>
  <c r="D54"/>
  <c r="A54"/>
  <c r="N53"/>
  <c r="O53" s="1"/>
  <c r="L53"/>
  <c r="M53" s="1"/>
  <c r="J53"/>
  <c r="K53" s="1"/>
  <c r="H53"/>
  <c r="I53" s="1"/>
  <c r="F53"/>
  <c r="G53" s="1"/>
  <c r="E53"/>
  <c r="C53"/>
  <c r="D53" s="1"/>
  <c r="O52"/>
  <c r="M52"/>
  <c r="K52"/>
  <c r="I52"/>
  <c r="G52"/>
  <c r="D52"/>
  <c r="A52"/>
  <c r="O51"/>
  <c r="M51"/>
  <c r="K51"/>
  <c r="I51"/>
  <c r="G51"/>
  <c r="D51"/>
  <c r="A51"/>
  <c r="N50"/>
  <c r="O50" s="1"/>
  <c r="L50"/>
  <c r="M50" s="1"/>
  <c r="J50"/>
  <c r="K50" s="1"/>
  <c r="H50"/>
  <c r="I50" s="1"/>
  <c r="F50"/>
  <c r="G50" s="1"/>
  <c r="E50"/>
  <c r="C50"/>
  <c r="D50" s="1"/>
  <c r="O49"/>
  <c r="M49"/>
  <c r="K49"/>
  <c r="I49"/>
  <c r="G49"/>
  <c r="D49"/>
  <c r="A49"/>
  <c r="O48"/>
  <c r="M48"/>
  <c r="K48"/>
  <c r="I48"/>
  <c r="G48"/>
  <c r="D48"/>
  <c r="A48"/>
  <c r="N47"/>
  <c r="O47" s="1"/>
  <c r="L47"/>
  <c r="M47" s="1"/>
  <c r="J47"/>
  <c r="K47" s="1"/>
  <c r="H47"/>
  <c r="I47" s="1"/>
  <c r="F47"/>
  <c r="G47" s="1"/>
  <c r="E47"/>
  <c r="C47"/>
  <c r="D47" s="1"/>
  <c r="O46"/>
  <c r="M46"/>
  <c r="K46"/>
  <c r="I46"/>
  <c r="G46"/>
  <c r="D46"/>
  <c r="A46"/>
  <c r="O45"/>
  <c r="M45"/>
  <c r="K45"/>
  <c r="I45"/>
  <c r="G45"/>
  <c r="D45"/>
  <c r="A45"/>
  <c r="N44"/>
  <c r="O44" s="1"/>
  <c r="L44"/>
  <c r="M44" s="1"/>
  <c r="J44"/>
  <c r="K44" s="1"/>
  <c r="H44"/>
  <c r="I44" s="1"/>
  <c r="F44"/>
  <c r="G44" s="1"/>
  <c r="E44"/>
  <c r="C44"/>
  <c r="D44" s="1"/>
  <c r="O43"/>
  <c r="M43"/>
  <c r="K43"/>
  <c r="I43"/>
  <c r="G43"/>
  <c r="D43"/>
  <c r="A43"/>
  <c r="O42"/>
  <c r="M42"/>
  <c r="K42"/>
  <c r="I42"/>
  <c r="G42"/>
  <c r="D42"/>
  <c r="A42"/>
  <c r="N41"/>
  <c r="O41" s="1"/>
  <c r="L41"/>
  <c r="M41" s="1"/>
  <c r="J41"/>
  <c r="K41" s="1"/>
  <c r="H41"/>
  <c r="I41" s="1"/>
  <c r="F41"/>
  <c r="G41" s="1"/>
  <c r="E41"/>
  <c r="C41"/>
  <c r="D41" s="1"/>
  <c r="O40"/>
  <c r="M40"/>
  <c r="K40"/>
  <c r="I40"/>
  <c r="G40"/>
  <c r="D40"/>
  <c r="A40"/>
  <c r="O39"/>
  <c r="M39"/>
  <c r="K39"/>
  <c r="I39"/>
  <c r="G39"/>
  <c r="D39"/>
  <c r="A39"/>
  <c r="N38"/>
  <c r="O38" s="1"/>
  <c r="L38"/>
  <c r="M38" s="1"/>
  <c r="J38"/>
  <c r="K38" s="1"/>
  <c r="H38"/>
  <c r="I38" s="1"/>
  <c r="F38"/>
  <c r="G38" s="1"/>
  <c r="E38"/>
  <c r="C38"/>
  <c r="D38" s="1"/>
  <c r="O37"/>
  <c r="M37"/>
  <c r="K37"/>
  <c r="I37"/>
  <c r="G37"/>
  <c r="D37"/>
  <c r="A37"/>
  <c r="O36"/>
  <c r="M36"/>
  <c r="K36"/>
  <c r="I36"/>
  <c r="G36"/>
  <c r="D36"/>
  <c r="A36"/>
  <c r="N35"/>
  <c r="O35" s="1"/>
  <c r="L35"/>
  <c r="M35" s="1"/>
  <c r="J35"/>
  <c r="K35" s="1"/>
  <c r="H35"/>
  <c r="I35" s="1"/>
  <c r="F35"/>
  <c r="G35" s="1"/>
  <c r="E35"/>
  <c r="C35"/>
  <c r="D35" s="1"/>
  <c r="O34"/>
  <c r="M34"/>
  <c r="K34"/>
  <c r="I34"/>
  <c r="G34"/>
  <c r="D34"/>
  <c r="A34"/>
  <c r="O33"/>
  <c r="M33"/>
  <c r="K33"/>
  <c r="I33"/>
  <c r="G33"/>
  <c r="D33"/>
  <c r="A33"/>
  <c r="N32"/>
  <c r="O32" s="1"/>
  <c r="L32"/>
  <c r="M32" s="1"/>
  <c r="J32"/>
  <c r="K32" s="1"/>
  <c r="H32"/>
  <c r="I32" s="1"/>
  <c r="G32"/>
  <c r="C32"/>
  <c r="D32" s="1"/>
  <c r="O31"/>
  <c r="M31"/>
  <c r="K31"/>
  <c r="I31"/>
  <c r="G31"/>
  <c r="D31"/>
  <c r="A31"/>
  <c r="O30"/>
  <c r="M30"/>
  <c r="K30"/>
  <c r="I30"/>
  <c r="G30"/>
  <c r="D30"/>
  <c r="A30"/>
  <c r="N29"/>
  <c r="O29" s="1"/>
  <c r="L29"/>
  <c r="M29" s="1"/>
  <c r="J29"/>
  <c r="K29" s="1"/>
  <c r="H29"/>
  <c r="I29" s="1"/>
  <c r="F29"/>
  <c r="G29" s="1"/>
  <c r="E29"/>
  <c r="C29"/>
  <c r="D29" s="1"/>
  <c r="O28"/>
  <c r="M28"/>
  <c r="K28"/>
  <c r="I28"/>
  <c r="G28"/>
  <c r="D28"/>
  <c r="A28"/>
  <c r="N27"/>
  <c r="O27" s="1"/>
  <c r="L27"/>
  <c r="M27" s="1"/>
  <c r="J27"/>
  <c r="K27" s="1"/>
  <c r="H27"/>
  <c r="I27" s="1"/>
  <c r="F27"/>
  <c r="G27" s="1"/>
  <c r="E27"/>
  <c r="C27"/>
  <c r="D27" s="1"/>
  <c r="N25"/>
  <c r="O25" s="1"/>
  <c r="L25"/>
  <c r="M25" s="1"/>
  <c r="J25"/>
  <c r="K25" s="1"/>
  <c r="H25"/>
  <c r="I25" s="1"/>
  <c r="F25"/>
  <c r="G25" s="1"/>
  <c r="E25"/>
  <c r="C25"/>
  <c r="D25" s="1"/>
  <c r="O24"/>
  <c r="M24"/>
  <c r="K24"/>
  <c r="I24"/>
  <c r="G24"/>
  <c r="D24"/>
  <c r="A24"/>
  <c r="O23"/>
  <c r="M23"/>
  <c r="K23"/>
  <c r="I23"/>
  <c r="G23"/>
  <c r="D23"/>
  <c r="A23"/>
  <c r="N22"/>
  <c r="O22" s="1"/>
  <c r="L22"/>
  <c r="M22" s="1"/>
  <c r="J22"/>
  <c r="K22" s="1"/>
  <c r="H22"/>
  <c r="I22" s="1"/>
  <c r="F22"/>
  <c r="G22" s="1"/>
  <c r="E22"/>
  <c r="C22"/>
  <c r="D22" s="1"/>
  <c r="O21"/>
  <c r="M21"/>
  <c r="K21"/>
  <c r="I21"/>
  <c r="G21"/>
  <c r="D21"/>
  <c r="G20"/>
  <c r="D20"/>
  <c r="G19"/>
  <c r="D19"/>
  <c r="O18"/>
  <c r="M18"/>
  <c r="K18"/>
  <c r="I18"/>
  <c r="D18"/>
  <c r="A18"/>
  <c r="O17"/>
  <c r="M17"/>
  <c r="K17"/>
  <c r="I17"/>
  <c r="G17"/>
  <c r="D17"/>
  <c r="A17"/>
  <c r="N16"/>
  <c r="L16"/>
  <c r="J16"/>
  <c r="K16" s="1"/>
  <c r="H16"/>
  <c r="I16" s="1"/>
  <c r="F16"/>
  <c r="G16" s="1"/>
  <c r="E16"/>
  <c r="C16"/>
  <c r="D16" s="1"/>
  <c r="N14"/>
  <c r="L14"/>
  <c r="J14"/>
  <c r="K14" s="1"/>
  <c r="H14"/>
  <c r="I14" s="1"/>
  <c r="F14"/>
  <c r="G14" s="1"/>
  <c r="E14"/>
  <c r="C14"/>
  <c r="D14" s="1"/>
  <c r="N13"/>
  <c r="L13"/>
  <c r="J13"/>
  <c r="H13"/>
  <c r="F13"/>
  <c r="E13"/>
  <c r="C13"/>
  <c r="N12"/>
  <c r="L12"/>
  <c r="J12"/>
  <c r="K12" s="1"/>
  <c r="H12"/>
  <c r="I12" s="1"/>
  <c r="F12"/>
  <c r="G12" s="1"/>
  <c r="E12"/>
  <c r="C12"/>
  <c r="D12" s="1"/>
  <c r="N10"/>
  <c r="L10"/>
  <c r="J10"/>
  <c r="K10" s="1"/>
  <c r="H10"/>
  <c r="I10" s="1"/>
  <c r="F10"/>
  <c r="G10" s="1"/>
  <c r="E10"/>
  <c r="C10"/>
  <c r="D10" s="1"/>
  <c r="N8"/>
  <c r="N138" s="1"/>
  <c r="L8"/>
  <c r="L138" s="1"/>
  <c r="J8"/>
  <c r="J138" s="1"/>
  <c r="H8"/>
  <c r="H138" s="1"/>
  <c r="F8"/>
  <c r="F138" s="1"/>
  <c r="E8"/>
  <c r="E138" s="1"/>
  <c r="C8"/>
  <c r="C138" s="1"/>
  <c r="O150" i="1"/>
  <c r="M150"/>
  <c r="K150"/>
  <c r="I150"/>
  <c r="G150"/>
  <c r="D150"/>
  <c r="D150" i="3" s="1"/>
  <c r="O149" i="1"/>
  <c r="M149"/>
  <c r="K149"/>
  <c r="I149"/>
  <c r="G149"/>
  <c r="D149"/>
  <c r="O148"/>
  <c r="M148"/>
  <c r="K148"/>
  <c r="I148"/>
  <c r="G148"/>
  <c r="D148"/>
  <c r="O147"/>
  <c r="M147"/>
  <c r="K147"/>
  <c r="I147"/>
  <c r="G147"/>
  <c r="D147"/>
  <c r="O146"/>
  <c r="M146"/>
  <c r="K146"/>
  <c r="I146"/>
  <c r="G146"/>
  <c r="D146"/>
  <c r="O145"/>
  <c r="M145"/>
  <c r="K145"/>
  <c r="I145"/>
  <c r="G145"/>
  <c r="D145"/>
  <c r="O144"/>
  <c r="M144"/>
  <c r="K144"/>
  <c r="I144"/>
  <c r="G144"/>
  <c r="D144"/>
  <c r="O143"/>
  <c r="M143"/>
  <c r="K143"/>
  <c r="I143"/>
  <c r="G143"/>
  <c r="D143"/>
  <c r="O142"/>
  <c r="M142"/>
  <c r="K142"/>
  <c r="I142"/>
  <c r="G142"/>
  <c r="D142"/>
  <c r="O137"/>
  <c r="M137"/>
  <c r="K137"/>
  <c r="I137"/>
  <c r="G137"/>
  <c r="D137"/>
  <c r="O136"/>
  <c r="M136"/>
  <c r="K136"/>
  <c r="I136"/>
  <c r="G136"/>
  <c r="D136"/>
  <c r="N135"/>
  <c r="L135"/>
  <c r="J135"/>
  <c r="H135"/>
  <c r="F135"/>
  <c r="E135"/>
  <c r="C135"/>
  <c r="O134"/>
  <c r="M134"/>
  <c r="K134"/>
  <c r="I134"/>
  <c r="G134"/>
  <c r="D134"/>
  <c r="O133"/>
  <c r="M133"/>
  <c r="K133"/>
  <c r="I133"/>
  <c r="G133"/>
  <c r="D133"/>
  <c r="N132"/>
  <c r="M132"/>
  <c r="L132"/>
  <c r="K132"/>
  <c r="J132"/>
  <c r="H132"/>
  <c r="F132"/>
  <c r="E132"/>
  <c r="C132"/>
  <c r="O131"/>
  <c r="M131"/>
  <c r="K131"/>
  <c r="I131"/>
  <c r="G131"/>
  <c r="D131"/>
  <c r="O130"/>
  <c r="M130"/>
  <c r="K130"/>
  <c r="I130"/>
  <c r="G130"/>
  <c r="D130"/>
  <c r="N129"/>
  <c r="L129"/>
  <c r="J129"/>
  <c r="H129"/>
  <c r="G129"/>
  <c r="F129"/>
  <c r="E129"/>
  <c r="C129"/>
  <c r="M128"/>
  <c r="K128"/>
  <c r="I128"/>
  <c r="D128"/>
  <c r="N127"/>
  <c r="L127"/>
  <c r="J127"/>
  <c r="H127"/>
  <c r="F127"/>
  <c r="E127"/>
  <c r="C127"/>
  <c r="O126"/>
  <c r="M126"/>
  <c r="K126"/>
  <c r="I126"/>
  <c r="G126"/>
  <c r="D126"/>
  <c r="O125"/>
  <c r="M125"/>
  <c r="K125"/>
  <c r="I125"/>
  <c r="G125"/>
  <c r="D125"/>
  <c r="O124"/>
  <c r="M124"/>
  <c r="K124"/>
  <c r="I124"/>
  <c r="G124"/>
  <c r="D124"/>
  <c r="N123"/>
  <c r="L123"/>
  <c r="J123"/>
  <c r="H123"/>
  <c r="F123"/>
  <c r="E123"/>
  <c r="C123"/>
  <c r="O121"/>
  <c r="M121"/>
  <c r="K121"/>
  <c r="I121"/>
  <c r="G121"/>
  <c r="D121"/>
  <c r="O120"/>
  <c r="M120"/>
  <c r="K120"/>
  <c r="I120"/>
  <c r="G120"/>
  <c r="D120"/>
  <c r="O119"/>
  <c r="M119"/>
  <c r="K119"/>
  <c r="I119"/>
  <c r="G119"/>
  <c r="D119"/>
  <c r="N118"/>
  <c r="L118"/>
  <c r="J118"/>
  <c r="H118"/>
  <c r="I118" s="1"/>
  <c r="F118"/>
  <c r="E118"/>
  <c r="D118"/>
  <c r="O117"/>
  <c r="M117"/>
  <c r="K117"/>
  <c r="I117"/>
  <c r="G117"/>
  <c r="D117"/>
  <c r="O116"/>
  <c r="M116"/>
  <c r="K116"/>
  <c r="I116"/>
  <c r="G116"/>
  <c r="D116"/>
  <c r="O115"/>
  <c r="M115"/>
  <c r="K115"/>
  <c r="I115"/>
  <c r="G115"/>
  <c r="D115"/>
  <c r="N114"/>
  <c r="L114"/>
  <c r="J114"/>
  <c r="H114"/>
  <c r="F114"/>
  <c r="E114"/>
  <c r="C114"/>
  <c r="O113"/>
  <c r="M113"/>
  <c r="K113"/>
  <c r="I113"/>
  <c r="G113"/>
  <c r="D113"/>
  <c r="O112"/>
  <c r="M112"/>
  <c r="K112"/>
  <c r="I112"/>
  <c r="G112"/>
  <c r="D112"/>
  <c r="O111"/>
  <c r="M111"/>
  <c r="K111"/>
  <c r="I111"/>
  <c r="G111"/>
  <c r="D111"/>
  <c r="N110"/>
  <c r="L110"/>
  <c r="J110"/>
  <c r="H110"/>
  <c r="F110"/>
  <c r="E110"/>
  <c r="C110"/>
  <c r="O109"/>
  <c r="M109"/>
  <c r="K109"/>
  <c r="I109"/>
  <c r="G109"/>
  <c r="D109"/>
  <c r="O108"/>
  <c r="M108"/>
  <c r="K108"/>
  <c r="I108"/>
  <c r="G108"/>
  <c r="D108"/>
  <c r="O106"/>
  <c r="M106"/>
  <c r="K106"/>
  <c r="I106"/>
  <c r="G106"/>
  <c r="D106"/>
  <c r="N105"/>
  <c r="L105"/>
  <c r="J105"/>
  <c r="H105"/>
  <c r="F105"/>
  <c r="E105"/>
  <c r="C105"/>
  <c r="O104"/>
  <c r="M104"/>
  <c r="K104"/>
  <c r="I104"/>
  <c r="G104"/>
  <c r="D104"/>
  <c r="O103"/>
  <c r="M103"/>
  <c r="K103"/>
  <c r="I103"/>
  <c r="G103"/>
  <c r="D103"/>
  <c r="N102"/>
  <c r="L102"/>
  <c r="J102"/>
  <c r="H102"/>
  <c r="F102"/>
  <c r="E102"/>
  <c r="C102"/>
  <c r="O100"/>
  <c r="M100"/>
  <c r="K100"/>
  <c r="I100"/>
  <c r="G100"/>
  <c r="O99"/>
  <c r="M99"/>
  <c r="K99"/>
  <c r="I99"/>
  <c r="G99"/>
  <c r="N98"/>
  <c r="L98"/>
  <c r="J98"/>
  <c r="H98"/>
  <c r="F98"/>
  <c r="E98"/>
  <c r="C98"/>
  <c r="D98"/>
  <c r="O97"/>
  <c r="M97"/>
  <c r="K97"/>
  <c r="I97"/>
  <c r="G97"/>
  <c r="D97"/>
  <c r="O96"/>
  <c r="M96"/>
  <c r="K96"/>
  <c r="I96"/>
  <c r="G96"/>
  <c r="D96"/>
  <c r="N95"/>
  <c r="L95"/>
  <c r="J95"/>
  <c r="H95"/>
  <c r="F95"/>
  <c r="E95"/>
  <c r="C95"/>
  <c r="O94"/>
  <c r="M94"/>
  <c r="K94"/>
  <c r="I94"/>
  <c r="G94"/>
  <c r="D94"/>
  <c r="O93"/>
  <c r="M93"/>
  <c r="K93"/>
  <c r="I93"/>
  <c r="G93"/>
  <c r="D93"/>
  <c r="N92"/>
  <c r="L92"/>
  <c r="J92"/>
  <c r="H92"/>
  <c r="F92"/>
  <c r="E92"/>
  <c r="C92"/>
  <c r="O91"/>
  <c r="M91"/>
  <c r="K91"/>
  <c r="I91"/>
  <c r="G91"/>
  <c r="D91"/>
  <c r="O90"/>
  <c r="M90"/>
  <c r="K90"/>
  <c r="I90"/>
  <c r="G90"/>
  <c r="D90"/>
  <c r="N89"/>
  <c r="L89"/>
  <c r="J89"/>
  <c r="H89"/>
  <c r="F89"/>
  <c r="E89"/>
  <c r="C89"/>
  <c r="O88"/>
  <c r="M88"/>
  <c r="K88"/>
  <c r="I88"/>
  <c r="G88"/>
  <c r="D88"/>
  <c r="O87"/>
  <c r="M87"/>
  <c r="K87"/>
  <c r="I87"/>
  <c r="G87"/>
  <c r="D87"/>
  <c r="N86"/>
  <c r="L86"/>
  <c r="J86"/>
  <c r="H86"/>
  <c r="F86"/>
  <c r="E86"/>
  <c r="C86"/>
  <c r="O85"/>
  <c r="M85"/>
  <c r="K85"/>
  <c r="I85"/>
  <c r="G85"/>
  <c r="D85"/>
  <c r="O84"/>
  <c r="M84"/>
  <c r="K84"/>
  <c r="I84"/>
  <c r="G84"/>
  <c r="D84"/>
  <c r="N83"/>
  <c r="L83"/>
  <c r="J83"/>
  <c r="H83"/>
  <c r="F83"/>
  <c r="E83"/>
  <c r="C83"/>
  <c r="O82"/>
  <c r="M82"/>
  <c r="K82"/>
  <c r="I82"/>
  <c r="G82"/>
  <c r="D82"/>
  <c r="O81"/>
  <c r="M81"/>
  <c r="K81"/>
  <c r="I81"/>
  <c r="G81"/>
  <c r="D81"/>
  <c r="N80"/>
  <c r="L80"/>
  <c r="J80"/>
  <c r="H80"/>
  <c r="F80"/>
  <c r="E80"/>
  <c r="C80"/>
  <c r="O79"/>
  <c r="M79"/>
  <c r="K79"/>
  <c r="I79"/>
  <c r="G79"/>
  <c r="D79"/>
  <c r="O78"/>
  <c r="M78"/>
  <c r="K78"/>
  <c r="I78"/>
  <c r="G78"/>
  <c r="D78"/>
  <c r="N77"/>
  <c r="L77"/>
  <c r="J77"/>
  <c r="H77"/>
  <c r="F77"/>
  <c r="E77"/>
  <c r="C77"/>
  <c r="O76"/>
  <c r="M76"/>
  <c r="K76"/>
  <c r="I76"/>
  <c r="G76"/>
  <c r="D76"/>
  <c r="O75"/>
  <c r="M75"/>
  <c r="K75"/>
  <c r="I75"/>
  <c r="G75"/>
  <c r="D75"/>
  <c r="N74"/>
  <c r="L74"/>
  <c r="J74"/>
  <c r="H74"/>
  <c r="F74"/>
  <c r="E74"/>
  <c r="C74"/>
  <c r="O73"/>
  <c r="M73"/>
  <c r="K73"/>
  <c r="I73"/>
  <c r="G73"/>
  <c r="D73"/>
  <c r="O72"/>
  <c r="M72"/>
  <c r="K72"/>
  <c r="I72"/>
  <c r="G72"/>
  <c r="D72"/>
  <c r="N71"/>
  <c r="L71"/>
  <c r="J71"/>
  <c r="H71"/>
  <c r="F71"/>
  <c r="E71"/>
  <c r="C71"/>
  <c r="O70"/>
  <c r="M70"/>
  <c r="K70"/>
  <c r="I70"/>
  <c r="G70"/>
  <c r="D70"/>
  <c r="O69"/>
  <c r="M69"/>
  <c r="K69"/>
  <c r="I69"/>
  <c r="G69"/>
  <c r="D69"/>
  <c r="N68"/>
  <c r="L68"/>
  <c r="J68"/>
  <c r="H68"/>
  <c r="F68"/>
  <c r="E68"/>
  <c r="C68"/>
  <c r="O67"/>
  <c r="M67"/>
  <c r="K67"/>
  <c r="I67"/>
  <c r="G67"/>
  <c r="D67"/>
  <c r="O66"/>
  <c r="M66"/>
  <c r="K66"/>
  <c r="I66"/>
  <c r="G66"/>
  <c r="D66"/>
  <c r="N65"/>
  <c r="L65"/>
  <c r="J65"/>
  <c r="H65"/>
  <c r="F65"/>
  <c r="E65"/>
  <c r="C65"/>
  <c r="O64"/>
  <c r="M64"/>
  <c r="K64"/>
  <c r="I64"/>
  <c r="G64"/>
  <c r="D64"/>
  <c r="O63"/>
  <c r="M63"/>
  <c r="K63"/>
  <c r="I63"/>
  <c r="G63"/>
  <c r="D63"/>
  <c r="N62"/>
  <c r="L62"/>
  <c r="J62"/>
  <c r="H62"/>
  <c r="F62"/>
  <c r="E62"/>
  <c r="C62"/>
  <c r="O61"/>
  <c r="M61"/>
  <c r="K61"/>
  <c r="I61"/>
  <c r="G61"/>
  <c r="D61"/>
  <c r="O60"/>
  <c r="M60"/>
  <c r="K60"/>
  <c r="I60"/>
  <c r="G60"/>
  <c r="D60"/>
  <c r="N59"/>
  <c r="L59"/>
  <c r="J59"/>
  <c r="H59"/>
  <c r="F59"/>
  <c r="E59"/>
  <c r="C59"/>
  <c r="O58"/>
  <c r="M58"/>
  <c r="K58"/>
  <c r="I58"/>
  <c r="G58"/>
  <c r="D58"/>
  <c r="O57"/>
  <c r="M57"/>
  <c r="K57"/>
  <c r="I57"/>
  <c r="G57"/>
  <c r="D57"/>
  <c r="N56"/>
  <c r="L56"/>
  <c r="J56"/>
  <c r="H56"/>
  <c r="F56"/>
  <c r="E56"/>
  <c r="C56"/>
  <c r="O55"/>
  <c r="M55"/>
  <c r="K55"/>
  <c r="I55"/>
  <c r="G55"/>
  <c r="D55"/>
  <c r="O54"/>
  <c r="M54"/>
  <c r="K54"/>
  <c r="I54"/>
  <c r="G54"/>
  <c r="D54"/>
  <c r="N53"/>
  <c r="L53"/>
  <c r="J53"/>
  <c r="H53"/>
  <c r="F53"/>
  <c r="E53"/>
  <c r="C53"/>
  <c r="O52"/>
  <c r="M52"/>
  <c r="K52"/>
  <c r="I52"/>
  <c r="G52"/>
  <c r="D52"/>
  <c r="O51"/>
  <c r="M51"/>
  <c r="K51"/>
  <c r="I51"/>
  <c r="G51"/>
  <c r="D51"/>
  <c r="N50"/>
  <c r="L50"/>
  <c r="J50"/>
  <c r="H50"/>
  <c r="F50"/>
  <c r="E50"/>
  <c r="C50"/>
  <c r="O49"/>
  <c r="M49"/>
  <c r="K49"/>
  <c r="I49"/>
  <c r="G49"/>
  <c r="D49"/>
  <c r="O48"/>
  <c r="M48"/>
  <c r="K48"/>
  <c r="I48"/>
  <c r="G48"/>
  <c r="D48"/>
  <c r="N47"/>
  <c r="L47"/>
  <c r="J47"/>
  <c r="H47"/>
  <c r="F47"/>
  <c r="E47"/>
  <c r="C47"/>
  <c r="O46"/>
  <c r="M46"/>
  <c r="K46"/>
  <c r="I46"/>
  <c r="G46"/>
  <c r="D46"/>
  <c r="O45"/>
  <c r="M45"/>
  <c r="K45"/>
  <c r="I45"/>
  <c r="G45"/>
  <c r="D45"/>
  <c r="N44"/>
  <c r="L44"/>
  <c r="J44"/>
  <c r="H44"/>
  <c r="F44"/>
  <c r="E44"/>
  <c r="C44"/>
  <c r="O43"/>
  <c r="M43"/>
  <c r="K43"/>
  <c r="I43"/>
  <c r="G43"/>
  <c r="D43"/>
  <c r="O42"/>
  <c r="M42"/>
  <c r="K42"/>
  <c r="I42"/>
  <c r="G42"/>
  <c r="D42"/>
  <c r="N41"/>
  <c r="L41"/>
  <c r="J41"/>
  <c r="H41"/>
  <c r="F41"/>
  <c r="E41"/>
  <c r="C41"/>
  <c r="O40"/>
  <c r="M40"/>
  <c r="K40"/>
  <c r="I40"/>
  <c r="G40"/>
  <c r="D40"/>
  <c r="O39"/>
  <c r="M39"/>
  <c r="K39"/>
  <c r="I39"/>
  <c r="G39"/>
  <c r="D39"/>
  <c r="N38"/>
  <c r="L38"/>
  <c r="J38"/>
  <c r="H38"/>
  <c r="F38"/>
  <c r="E38"/>
  <c r="C38"/>
  <c r="O37"/>
  <c r="M37"/>
  <c r="K37"/>
  <c r="I37"/>
  <c r="G37"/>
  <c r="D37"/>
  <c r="O36"/>
  <c r="M36"/>
  <c r="K36"/>
  <c r="I36"/>
  <c r="G36"/>
  <c r="D36"/>
  <c r="N35"/>
  <c r="L35"/>
  <c r="J35"/>
  <c r="H35"/>
  <c r="F35"/>
  <c r="E35"/>
  <c r="C35"/>
  <c r="O34"/>
  <c r="M34"/>
  <c r="K34"/>
  <c r="I34"/>
  <c r="G34"/>
  <c r="D34"/>
  <c r="O33"/>
  <c r="M33"/>
  <c r="K33"/>
  <c r="I33"/>
  <c r="G33"/>
  <c r="D33"/>
  <c r="N32"/>
  <c r="L32"/>
  <c r="J32"/>
  <c r="H32"/>
  <c r="G32"/>
  <c r="C32"/>
  <c r="O31"/>
  <c r="M31"/>
  <c r="K31"/>
  <c r="I31"/>
  <c r="G31"/>
  <c r="D31"/>
  <c r="O30"/>
  <c r="M30"/>
  <c r="K30"/>
  <c r="I30"/>
  <c r="G30"/>
  <c r="D30"/>
  <c r="N29"/>
  <c r="L29"/>
  <c r="J29"/>
  <c r="H29"/>
  <c r="F29"/>
  <c r="E29"/>
  <c r="C29"/>
  <c r="O28"/>
  <c r="M28"/>
  <c r="K28"/>
  <c r="I28"/>
  <c r="G28"/>
  <c r="D28"/>
  <c r="N27"/>
  <c r="L27"/>
  <c r="J27"/>
  <c r="H27"/>
  <c r="F27"/>
  <c r="E27"/>
  <c r="C27"/>
  <c r="N25"/>
  <c r="L25"/>
  <c r="J25"/>
  <c r="H25"/>
  <c r="F25"/>
  <c r="E25"/>
  <c r="C25"/>
  <c r="O24"/>
  <c r="M24"/>
  <c r="K24"/>
  <c r="I24"/>
  <c r="G24"/>
  <c r="D24"/>
  <c r="O23"/>
  <c r="M23"/>
  <c r="K23"/>
  <c r="I23"/>
  <c r="G23"/>
  <c r="D23"/>
  <c r="L22"/>
  <c r="J22"/>
  <c r="H22"/>
  <c r="F22"/>
  <c r="E22"/>
  <c r="C22"/>
  <c r="O21"/>
  <c r="M21"/>
  <c r="K21"/>
  <c r="I21"/>
  <c r="G21"/>
  <c r="D21"/>
  <c r="O20"/>
  <c r="M20"/>
  <c r="K20"/>
  <c r="I20"/>
  <c r="G20"/>
  <c r="D20"/>
  <c r="O19"/>
  <c r="M19"/>
  <c r="K19"/>
  <c r="I19"/>
  <c r="G19"/>
  <c r="D19"/>
  <c r="O18"/>
  <c r="M18"/>
  <c r="K18"/>
  <c r="I18"/>
  <c r="G18"/>
  <c r="D18"/>
  <c r="O17"/>
  <c r="M17"/>
  <c r="K17"/>
  <c r="I17"/>
  <c r="G17"/>
  <c r="D17"/>
  <c r="N16"/>
  <c r="L16"/>
  <c r="J16"/>
  <c r="H16"/>
  <c r="F16"/>
  <c r="E16"/>
  <c r="C16"/>
  <c r="M15"/>
  <c r="K15"/>
  <c r="I15"/>
  <c r="G15"/>
  <c r="D15"/>
  <c r="N14"/>
  <c r="L14"/>
  <c r="J14"/>
  <c r="H14"/>
  <c r="F14"/>
  <c r="E14"/>
  <c r="C14"/>
  <c r="N13"/>
  <c r="L13"/>
  <c r="J13"/>
  <c r="H13"/>
  <c r="F13"/>
  <c r="E13"/>
  <c r="C13"/>
  <c r="N12"/>
  <c r="L12"/>
  <c r="J12"/>
  <c r="H12"/>
  <c r="F12"/>
  <c r="E12"/>
  <c r="C12"/>
  <c r="N10"/>
  <c r="L10"/>
  <c r="J10"/>
  <c r="H10"/>
  <c r="F10"/>
  <c r="E10"/>
  <c r="C10"/>
  <c r="N8"/>
  <c r="N138" s="1"/>
  <c r="L8"/>
  <c r="L138" s="1"/>
  <c r="J8"/>
  <c r="J138" s="1"/>
  <c r="H8"/>
  <c r="H138" s="1"/>
  <c r="F8"/>
  <c r="F138" s="1"/>
  <c r="E8"/>
  <c r="E138" s="1"/>
  <c r="C8"/>
  <c r="C138" s="1"/>
  <c r="A137" i="3"/>
  <c r="A136"/>
  <c r="A135"/>
  <c r="A132"/>
  <c r="A131"/>
  <c r="A130"/>
  <c r="A128"/>
  <c r="A127"/>
  <c r="A124"/>
  <c r="A104"/>
  <c r="A103"/>
  <c r="A82"/>
  <c r="A81"/>
  <c r="A79"/>
  <c r="A78"/>
  <c r="A76"/>
  <c r="A75"/>
  <c r="A73"/>
  <c r="A72"/>
  <c r="A70"/>
  <c r="A69"/>
  <c r="A67"/>
  <c r="A66"/>
  <c r="A64"/>
  <c r="A63"/>
  <c r="A61"/>
  <c r="A60"/>
  <c r="A58"/>
  <c r="A57"/>
  <c r="A55"/>
  <c r="A54"/>
  <c r="A52"/>
  <c r="A51"/>
  <c r="A49"/>
  <c r="A46"/>
  <c r="A45"/>
  <c r="A43"/>
  <c r="A42"/>
  <c r="A40"/>
  <c r="A39"/>
  <c r="A37"/>
  <c r="A34"/>
  <c r="A33"/>
  <c r="A28"/>
  <c r="A27"/>
  <c r="D19" l="1"/>
  <c r="D48"/>
  <c r="D96"/>
  <c r="D97"/>
  <c r="D98"/>
  <c r="D124"/>
  <c r="D125"/>
  <c r="D126"/>
  <c r="D130"/>
  <c r="D131"/>
  <c r="D133"/>
  <c r="D134"/>
  <c r="D136"/>
  <c r="D137"/>
  <c r="D142"/>
  <c r="D143"/>
  <c r="D144"/>
  <c r="D145"/>
  <c r="D146"/>
  <c r="D147"/>
  <c r="D148"/>
  <c r="D149"/>
  <c r="B9" i="2"/>
  <c r="B11"/>
  <c r="D12" i="1"/>
  <c r="G12"/>
  <c r="I12"/>
  <c r="K12"/>
  <c r="M12"/>
  <c r="O12"/>
  <c r="D14"/>
  <c r="G14"/>
  <c r="I14"/>
  <c r="K14"/>
  <c r="M14"/>
  <c r="O14"/>
  <c r="D16"/>
  <c r="G16"/>
  <c r="I16"/>
  <c r="K16"/>
  <c r="D22"/>
  <c r="G22"/>
  <c r="I22"/>
  <c r="K22"/>
  <c r="M22"/>
  <c r="O22"/>
  <c r="D25"/>
  <c r="G25"/>
  <c r="I25"/>
  <c r="K25"/>
  <c r="D27"/>
  <c r="G27"/>
  <c r="I27"/>
  <c r="K27"/>
  <c r="D29"/>
  <c r="G29"/>
  <c r="I29"/>
  <c r="K29"/>
  <c r="M29"/>
  <c r="O29"/>
  <c r="D32"/>
  <c r="I32"/>
  <c r="K32"/>
  <c r="M32"/>
  <c r="O32"/>
  <c r="D35"/>
  <c r="D35" i="3" s="1"/>
  <c r="G35" i="1"/>
  <c r="I35"/>
  <c r="K35"/>
  <c r="D38"/>
  <c r="G38"/>
  <c r="I38"/>
  <c r="K38"/>
  <c r="M38"/>
  <c r="O38"/>
  <c r="D41"/>
  <c r="G41"/>
  <c r="I41"/>
  <c r="K41"/>
  <c r="M41"/>
  <c r="O41"/>
  <c r="D44"/>
  <c r="G44"/>
  <c r="I44"/>
  <c r="K44"/>
  <c r="M44"/>
  <c r="O44"/>
  <c r="D47"/>
  <c r="D47" i="3" s="1"/>
  <c r="G47" i="1"/>
  <c r="I47"/>
  <c r="K47"/>
  <c r="D50"/>
  <c r="G50"/>
  <c r="I50"/>
  <c r="K50"/>
  <c r="M50"/>
  <c r="O50"/>
  <c r="D53"/>
  <c r="G53"/>
  <c r="I53"/>
  <c r="K53"/>
  <c r="M53"/>
  <c r="O53"/>
  <c r="D56"/>
  <c r="G56"/>
  <c r="I56"/>
  <c r="K56"/>
  <c r="M56"/>
  <c r="O56"/>
  <c r="D59"/>
  <c r="G59"/>
  <c r="I59"/>
  <c r="K59"/>
  <c r="M59"/>
  <c r="O59"/>
  <c r="D62"/>
  <c r="G62"/>
  <c r="I62"/>
  <c r="K62"/>
  <c r="M62"/>
  <c r="O62"/>
  <c r="D65"/>
  <c r="G65"/>
  <c r="I65"/>
  <c r="K65"/>
  <c r="M65"/>
  <c r="O65"/>
  <c r="D68"/>
  <c r="G68"/>
  <c r="I68"/>
  <c r="K68"/>
  <c r="M68"/>
  <c r="O68"/>
  <c r="D71"/>
  <c r="G71"/>
  <c r="I71"/>
  <c r="K71"/>
  <c r="M71"/>
  <c r="O71"/>
  <c r="D74"/>
  <c r="G74"/>
  <c r="I74"/>
  <c r="K74"/>
  <c r="M74"/>
  <c r="O74"/>
  <c r="D77"/>
  <c r="G77"/>
  <c r="I77"/>
  <c r="K77"/>
  <c r="M77"/>
  <c r="O77"/>
  <c r="D80"/>
  <c r="G80"/>
  <c r="I80"/>
  <c r="K80"/>
  <c r="M80"/>
  <c r="O80"/>
  <c r="D83"/>
  <c r="G83"/>
  <c r="I83"/>
  <c r="K83"/>
  <c r="M83"/>
  <c r="O83"/>
  <c r="D86"/>
  <c r="G86"/>
  <c r="I86"/>
  <c r="K86"/>
  <c r="M86"/>
  <c r="O86"/>
  <c r="D89"/>
  <c r="G89"/>
  <c r="I89"/>
  <c r="K89"/>
  <c r="M89"/>
  <c r="O89"/>
  <c r="D92"/>
  <c r="G92"/>
  <c r="I92"/>
  <c r="K92"/>
  <c r="M92"/>
  <c r="O92"/>
  <c r="D95"/>
  <c r="D95" i="3" s="1"/>
  <c r="G95" i="1"/>
  <c r="I95"/>
  <c r="K95"/>
  <c r="D102"/>
  <c r="G102"/>
  <c r="I102"/>
  <c r="K102"/>
  <c r="M102"/>
  <c r="O102"/>
  <c r="D105"/>
  <c r="G105"/>
  <c r="I105"/>
  <c r="K105"/>
  <c r="D110"/>
  <c r="G110"/>
  <c r="I110"/>
  <c r="K110"/>
  <c r="M110"/>
  <c r="O110"/>
  <c r="D114"/>
  <c r="G114"/>
  <c r="I114"/>
  <c r="K114"/>
  <c r="M114"/>
  <c r="O114"/>
  <c r="G118"/>
  <c r="K118"/>
  <c r="M118"/>
  <c r="O118"/>
  <c r="D123"/>
  <c r="D123" i="3" s="1"/>
  <c r="G123" i="1"/>
  <c r="I123"/>
  <c r="K123"/>
  <c r="M123"/>
  <c r="O123"/>
  <c r="D127"/>
  <c r="D127" i="3" s="1"/>
  <c r="G127" i="1"/>
  <c r="I127"/>
  <c r="K127"/>
  <c r="M127"/>
  <c r="O127"/>
  <c r="D129"/>
  <c r="D129" i="3" s="1"/>
  <c r="I129" i="1"/>
  <c r="K129"/>
  <c r="M129"/>
  <c r="O129"/>
  <c r="D132"/>
  <c r="D132" i="3" s="1"/>
  <c r="G132" i="1"/>
  <c r="I132"/>
  <c r="O132"/>
  <c r="D135"/>
  <c r="D135" i="3" s="1"/>
  <c r="G135" i="1"/>
  <c r="I135"/>
  <c r="K135"/>
  <c r="M135"/>
  <c r="O135"/>
  <c r="O105"/>
  <c r="M105"/>
  <c r="D10"/>
  <c r="O98"/>
  <c r="M98"/>
  <c r="K10"/>
  <c r="K98"/>
  <c r="G10"/>
  <c r="G98"/>
  <c r="I10"/>
  <c r="I98"/>
  <c r="O95"/>
  <c r="M95"/>
  <c r="O47"/>
  <c r="M47"/>
  <c r="O35"/>
  <c r="M35"/>
  <c r="O25"/>
  <c r="O27"/>
  <c r="M25"/>
  <c r="M27"/>
  <c r="O10"/>
  <c r="O16"/>
  <c r="M10"/>
  <c r="M16"/>
  <c r="O12" i="2"/>
  <c r="M12"/>
  <c r="M16"/>
  <c r="O14"/>
  <c r="O127"/>
  <c r="O135"/>
  <c r="M14"/>
  <c r="M13" s="1"/>
  <c r="M135"/>
  <c r="O98"/>
  <c r="M10"/>
  <c r="M98"/>
  <c r="O10"/>
  <c r="O16"/>
  <c r="D138"/>
  <c r="D8"/>
  <c r="G138"/>
  <c r="G8"/>
  <c r="I138"/>
  <c r="I8"/>
  <c r="K138"/>
  <c r="K8"/>
  <c r="M138"/>
  <c r="M8"/>
  <c r="O138"/>
  <c r="O8"/>
  <c r="C9"/>
  <c r="E9"/>
  <c r="F9"/>
  <c r="H9"/>
  <c r="J9"/>
  <c r="L9"/>
  <c r="N9"/>
  <c r="C11"/>
  <c r="E11"/>
  <c r="F11"/>
  <c r="H11"/>
  <c r="J11"/>
  <c r="L11"/>
  <c r="N11"/>
  <c r="D13"/>
  <c r="G13"/>
  <c r="I13"/>
  <c r="K13"/>
  <c r="O13"/>
  <c r="D118"/>
  <c r="D138" i="1"/>
  <c r="D8"/>
  <c r="G138"/>
  <c r="G8"/>
  <c r="I138"/>
  <c r="I8"/>
  <c r="K138"/>
  <c r="K8"/>
  <c r="M138"/>
  <c r="M8"/>
  <c r="O138"/>
  <c r="O8"/>
  <c r="C9"/>
  <c r="E9"/>
  <c r="F9"/>
  <c r="H9"/>
  <c r="J9"/>
  <c r="L9"/>
  <c r="N9"/>
  <c r="C11"/>
  <c r="E11"/>
  <c r="F11"/>
  <c r="H11"/>
  <c r="J11"/>
  <c r="L11"/>
  <c r="N11"/>
  <c r="D13"/>
  <c r="G13"/>
  <c r="I13"/>
  <c r="K13"/>
  <c r="M13"/>
  <c r="O13"/>
  <c r="D138" i="3" l="1"/>
  <c r="O11" i="2"/>
  <c r="O9"/>
  <c r="M11"/>
  <c r="M9"/>
  <c r="K11"/>
  <c r="K9"/>
  <c r="I11"/>
  <c r="I9"/>
  <c r="G11"/>
  <c r="G9"/>
  <c r="D11"/>
  <c r="D9"/>
  <c r="O11" i="1"/>
  <c r="O9"/>
  <c r="M11"/>
  <c r="M9"/>
  <c r="K11"/>
  <c r="K9"/>
  <c r="I11"/>
  <c r="I9"/>
  <c r="G11"/>
  <c r="G9"/>
  <c r="D11"/>
  <c r="D9"/>
  <c r="L8" i="3" l="1"/>
  <c r="J8"/>
  <c r="H8"/>
  <c r="F8"/>
  <c r="E8"/>
  <c r="C8"/>
  <c r="N16"/>
  <c r="L16"/>
  <c r="C16"/>
  <c r="B16"/>
  <c r="F12"/>
  <c r="E12"/>
  <c r="C12"/>
  <c r="G12" l="1"/>
  <c r="N8"/>
  <c r="O8" s="1"/>
  <c r="N12"/>
  <c r="L12"/>
  <c r="J12"/>
  <c r="J11" s="1"/>
  <c r="H12"/>
  <c r="H11" s="1"/>
  <c r="B8"/>
  <c r="B12"/>
  <c r="D12" s="1"/>
  <c r="O16"/>
  <c r="J16"/>
  <c r="M16" s="1"/>
  <c r="M8"/>
  <c r="K8"/>
  <c r="I8"/>
  <c r="G8"/>
  <c r="D8"/>
  <c r="H16"/>
  <c r="F16"/>
  <c r="E16"/>
  <c r="D16"/>
  <c r="F11"/>
  <c r="N14"/>
  <c r="N13" s="1"/>
  <c r="E11"/>
  <c r="C11"/>
  <c r="H14"/>
  <c r="H13" s="1"/>
  <c r="I12" l="1"/>
  <c r="K12"/>
  <c r="K11" s="1"/>
  <c r="N11"/>
  <c r="O12"/>
  <c r="O11" s="1"/>
  <c r="L11"/>
  <c r="M12"/>
  <c r="E14"/>
  <c r="E13" s="1"/>
  <c r="F14"/>
  <c r="F13" s="1"/>
  <c r="L14"/>
  <c r="J14"/>
  <c r="J13" s="1"/>
  <c r="K16"/>
  <c r="G16"/>
  <c r="M11"/>
  <c r="C14"/>
  <c r="J10"/>
  <c r="I16"/>
  <c r="B14"/>
  <c r="B13" s="1"/>
  <c r="D11"/>
  <c r="I11"/>
  <c r="B11"/>
  <c r="G11"/>
  <c r="I14" l="1"/>
  <c r="I13" s="1"/>
  <c r="C13"/>
  <c r="O14"/>
  <c r="O13" s="1"/>
  <c r="L13"/>
  <c r="G14"/>
  <c r="G13" s="1"/>
  <c r="M14"/>
  <c r="M13" s="1"/>
  <c r="K14"/>
  <c r="K13" s="1"/>
  <c r="N10"/>
  <c r="N9" s="1"/>
  <c r="H10"/>
  <c r="H9" s="1"/>
  <c r="L10"/>
  <c r="M10" s="1"/>
  <c r="M9" s="1"/>
  <c r="E10"/>
  <c r="E9" s="1"/>
  <c r="F10"/>
  <c r="F9" s="1"/>
  <c r="C10"/>
  <c r="C9" s="1"/>
  <c r="D14"/>
  <c r="D13" s="1"/>
  <c r="B10"/>
  <c r="B9" s="1"/>
  <c r="J9"/>
  <c r="I10" l="1"/>
  <c r="I9" s="1"/>
  <c r="K10"/>
  <c r="K9" s="1"/>
  <c r="L9"/>
  <c r="O10"/>
  <c r="O9" s="1"/>
  <c r="G10"/>
  <c r="G9" s="1"/>
  <c r="D10"/>
  <c r="D9" s="1"/>
</calcChain>
</file>

<file path=xl/sharedStrings.xml><?xml version="1.0" encoding="utf-8"?>
<sst xmlns="http://schemas.openxmlformats.org/spreadsheetml/2006/main" count="362" uniqueCount="111">
  <si>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</si>
  <si>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</si>
  <si>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</si>
  <si>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</si>
  <si>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</si>
  <si>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</si>
  <si>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</si>
  <si>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</si>
  <si>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</si>
  <si>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</si>
  <si>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>Форма 5</t>
  </si>
  <si>
    <t>Форма 6</t>
  </si>
  <si>
    <t>Форма 6а</t>
  </si>
  <si>
    <t xml:space="preserve">Темп роста (снижения), % </t>
  </si>
  <si>
    <t>Фонд начисленной заработной платы,тыс.руб.</t>
  </si>
  <si>
    <r>
      <rPr>
        <b/>
        <sz val="8"/>
        <rFont val="Arial Cyr"/>
        <charset val="204"/>
      </rPr>
      <t xml:space="preserve">2015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</si>
  <si>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2016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</si>
  <si>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2017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</si>
  <si>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2018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</si>
  <si>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2019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</si>
  <si>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2020 год</t>
    </r>
    <r>
      <rPr>
        <sz val="8"/>
        <rFont val="Arial Cyr"/>
        <charset val="204"/>
      </rPr>
      <t xml:space="preserve"> 
прогноз </t>
    </r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</si>
  <si>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</si>
  <si>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</si>
  <si>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</si>
  <si>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</si>
  <si>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</si>
  <si>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</si>
  <si>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</si>
  <si>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</si>
  <si>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</si>
  <si>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</si>
  <si>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</si>
  <si>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</si>
  <si>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</si>
  <si>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</si>
  <si>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</si>
  <si>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</si>
  <si>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</si>
  <si>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</si>
  <si>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</si>
  <si>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</si>
  <si>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</si>
  <si>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</si>
  <si>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</si>
  <si>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</si>
  <si>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</si>
  <si>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</si>
  <si>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</si>
  <si>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</si>
  <si>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</si>
  <si>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</si>
  <si>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</si>
  <si>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</si>
  <si>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</si>
  <si>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</si>
  <si>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</si>
  <si>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</si>
  <si>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</si>
  <si>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</si>
  <si>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</si>
  <si>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</si>
  <si>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</si>
  <si>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</si>
  <si>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</si>
  <si>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Латипова Ирина Вячеславовна</t>
  </si>
  <si>
    <t xml:space="preserve">эл.почта: fin2.econom@rkursk.ru  </t>
  </si>
  <si>
    <t>Телефон: (4712)701165</t>
  </si>
  <si>
    <r>
      <rPr>
        <b/>
        <sz val="11"/>
        <color theme="1"/>
        <rFont val="Calibri"/>
        <family val="2"/>
        <charset val="204"/>
        <scheme val="minor"/>
      </rPr>
      <t>Необхадима помощь?</t>
    </r>
    <r>
      <rPr>
        <sz val="11"/>
        <color theme="1"/>
        <rFont val="Calibri"/>
        <family val="2"/>
        <charset val="204"/>
        <scheme val="minor"/>
      </rPr>
      <t xml:space="preserve"> Звоните, пишите.</t>
    </r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</si>
  <si>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2017-2020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</si>
  <si>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</si>
  <si>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</si>
  <si>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</si>
  <si>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</si>
  <si>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</si>
  <si>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Уважаемые коллеги!</t>
  </si>
  <si>
    <r>
      <rPr>
        <b/>
        <sz val="8"/>
        <rFont val="Arial Cyr"/>
        <charset val="204"/>
      </rPr>
      <t xml:space="preserve">2016 год
</t>
    </r>
    <r>
      <rPr>
        <sz val="8"/>
        <rFont val="Arial Cyr"/>
        <charset val="204"/>
      </rPr>
      <t>отчет за 3 месяца</t>
    </r>
  </si>
  <si>
    <r>
      <rPr>
        <b/>
        <sz val="8"/>
        <rFont val="Arial Cyr"/>
        <charset val="204"/>
      </rPr>
      <t xml:space="preserve">2017 год </t>
    </r>
    <r>
      <rPr>
        <sz val="8"/>
        <rFont val="Arial Cyr"/>
        <charset val="204"/>
      </rPr>
      <t xml:space="preserve">
отчет за 3 месяца</t>
    </r>
  </si>
  <si>
    <t>Среднесписочная численность по муниципальным</t>
  </si>
  <si>
    <t>Среднемесячная начисленная заработная плата по муниципальным</t>
  </si>
  <si>
    <t>Черемисиновскому району  на 2018-2020 годы</t>
  </si>
  <si>
    <t>СХПК "Новая жизнь"</t>
  </si>
  <si>
    <t>СХПК "Комсомолец"</t>
  </si>
  <si>
    <t>ООО "АВАНГАРД-АГРО-КУРСК" Черем подразделение</t>
  </si>
  <si>
    <t>ООО "Курск-Агро" Черемисиновское подразделение</t>
  </si>
  <si>
    <t>ООО "Курскзернопром"</t>
  </si>
  <si>
    <t>МУ БО «Ромашка»</t>
  </si>
  <si>
    <t>Редакция газеты "Слово народа"</t>
  </si>
  <si>
    <t>Филиал ОАО «МРСКЦентра» «Курскэнерго»</t>
  </si>
  <si>
    <t>АНО "Водоснабжение Черемисиновского района"</t>
  </si>
  <si>
    <t>МУП "Водоканал-Сервис"</t>
  </si>
  <si>
    <t>ЗАО «Тандер»магазин магнит «Раунд»</t>
  </si>
  <si>
    <t>П.О. «Черемисновское»</t>
  </si>
  <si>
    <t>ООО "Единство"</t>
  </si>
  <si>
    <t>Пятерочка</t>
  </si>
  <si>
    <t>ГКС</t>
  </si>
  <si>
    <t>ООО "Черемисиновское хлебоприемное предприятие"</t>
  </si>
  <si>
    <t>Администрация Черемисиновского района</t>
  </si>
  <si>
    <t>Администрации муниципальных образований</t>
  </si>
  <si>
    <t>МКОУ "Черемисиновская СОШ имени  Героя Советского Союза И.Ф.Алтухова"</t>
  </si>
  <si>
    <t>ОБУЗ "Черемисиновская ЦРБ"</t>
  </si>
  <si>
    <t>Районный Дом культуры</t>
  </si>
  <si>
    <t>Поселок Черемисиново</t>
  </si>
  <si>
    <t>Краснополянский сельсовет</t>
  </si>
  <si>
    <t>Михайловский сельсовет</t>
  </si>
  <si>
    <t>Ниженский сельсовет</t>
  </si>
  <si>
    <t>Петровский сельсовет</t>
  </si>
  <si>
    <t>Покровский сельсовет</t>
  </si>
  <si>
    <t>Русановский сельсовет</t>
  </si>
  <si>
    <t>Стакановский сельсовет</t>
  </si>
  <si>
    <t>Удеревский сельсовет</t>
  </si>
  <si>
    <t>П.О. "Черемисиновское"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</si>
</sst>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4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sz val="10"/>
      <color indexed="8"/>
      <name val="Times New Roman"/>
      <family val="1"/>
      <charset val="1"/>
    </font>
    <font>
      <sz val="11"/>
      <color rgb="FFFF0000"/>
      <name val="Times New Roman"/>
      <family val="1"/>
      <charset val="1"/>
    </font>
    <font>
      <sz val="11"/>
      <name val="Times New Roman"/>
      <family val="1"/>
      <charset val="1"/>
    </font>
    <font>
      <sz val="10"/>
      <color rgb="FF00B050"/>
      <name val="Calibri"/>
      <family val="2"/>
      <charset val="204"/>
      <scheme val="minor"/>
    </font>
    <font>
      <b/>
      <sz val="9"/>
      <color rgb="FFFF0000"/>
      <name val="Arial Cyr"/>
      <charset val="204"/>
    </font>
    <font>
      <b/>
      <sz val="9"/>
      <color rgb="FFFF0000"/>
      <name val="Calibri"/>
      <family val="2"/>
      <charset val="204"/>
      <scheme val="minor"/>
    </font>
    <font>
      <b/>
      <sz val="9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164" fontId="2" fillId="0" borderId="0" xfId="0" applyNumberFormat="1" applyFont="1" applyFill="1" applyBorder="1" applyAlignment="1" applyProtection="1">
      <alignment vertical="center" wrapText="1"/>
    </xf>
    <xf numFmtId="165" fontId="5" fillId="2" borderId="0" xfId="0" applyNumberFormat="1" applyFont="1" applyFill="1" applyBorder="1" applyProtection="1">
      <protection locked="0"/>
    </xf>
    <xf numFmtId="0" fontId="12" fillId="0" borderId="0" xfId="0" applyFont="1"/>
    <xf numFmtId="165" fontId="20" fillId="2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0" fontId="22" fillId="0" borderId="0" xfId="0" applyFont="1" applyFill="1" applyBorder="1" applyAlignment="1">
      <alignment wrapText="1"/>
    </xf>
    <xf numFmtId="0" fontId="20" fillId="0" borderId="0" xfId="0" applyFont="1"/>
    <xf numFmtId="0" fontId="13" fillId="0" borderId="0" xfId="0" applyFont="1"/>
    <xf numFmtId="0" fontId="27" fillId="3" borderId="1" xfId="0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Protection="1">
      <protection locked="0"/>
    </xf>
    <xf numFmtId="165" fontId="11" fillId="2" borderId="1" xfId="0" applyNumberFormat="1" applyFont="1" applyFill="1" applyBorder="1" applyProtection="1">
      <protection locked="0"/>
    </xf>
    <xf numFmtId="0" fontId="29" fillId="3" borderId="1" xfId="0" applyFont="1" applyFill="1" applyBorder="1" applyAlignment="1">
      <alignment horizontal="left" vertical="center" wrapText="1"/>
    </xf>
    <xf numFmtId="0" fontId="29" fillId="4" borderId="1" xfId="0" applyFont="1" applyFill="1" applyBorder="1" applyAlignment="1">
      <alignment horizontal="left" vertical="center" wrapText="1"/>
    </xf>
    <xf numFmtId="0" fontId="3" fillId="6" borderId="0" xfId="0" applyFont="1" applyFill="1"/>
    <xf numFmtId="0" fontId="5" fillId="6" borderId="1" xfId="0" applyFont="1" applyFill="1" applyBorder="1" applyAlignment="1">
      <alignment horizontal="center" vertical="center" wrapText="1"/>
    </xf>
    <xf numFmtId="165" fontId="11" fillId="6" borderId="1" xfId="0" applyNumberFormat="1" applyFont="1" applyFill="1" applyBorder="1" applyProtection="1">
      <protection locked="0"/>
    </xf>
    <xf numFmtId="0" fontId="3" fillId="6" borderId="0" xfId="0" applyFont="1" applyFill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1" fillId="0" borderId="1" xfId="0" applyFont="1" applyBorder="1" applyAlignment="1" applyProtection="1">
      <alignment wrapText="1"/>
      <protection locked="0"/>
    </xf>
    <xf numFmtId="0" fontId="1" fillId="6" borderId="1" xfId="0" applyFont="1" applyFill="1" applyBorder="1" applyAlignment="1" applyProtection="1">
      <alignment wrapText="1"/>
      <protection locked="0"/>
    </xf>
    <xf numFmtId="0" fontId="1" fillId="0" borderId="1" xfId="0" applyFont="1" applyBorder="1" applyAlignment="1"/>
    <xf numFmtId="0" fontId="3" fillId="6" borderId="1" xfId="0" applyFont="1" applyFill="1" applyBorder="1"/>
    <xf numFmtId="0" fontId="19" fillId="0" borderId="1" xfId="0" applyFont="1" applyFill="1" applyBorder="1" applyAlignment="1">
      <alignment wrapText="1"/>
    </xf>
    <xf numFmtId="165" fontId="19" fillId="0" borderId="1" xfId="0" applyNumberFormat="1" applyFont="1" applyFill="1" applyBorder="1" applyAlignment="1" applyProtection="1">
      <alignment vertical="top"/>
    </xf>
    <xf numFmtId="165" fontId="19" fillId="0" borderId="1" xfId="0" applyNumberFormat="1" applyFont="1" applyFill="1" applyBorder="1" applyProtection="1"/>
    <xf numFmtId="165" fontId="19" fillId="6" borderId="1" xfId="0" applyNumberFormat="1" applyFont="1" applyFill="1" applyBorder="1" applyProtection="1"/>
    <xf numFmtId="0" fontId="7" fillId="0" borderId="1" xfId="0" applyFont="1" applyFill="1" applyBorder="1" applyAlignment="1">
      <alignment horizontal="right" wrapText="1"/>
    </xf>
    <xf numFmtId="165" fontId="4" fillId="0" borderId="1" xfId="0" applyNumberFormat="1" applyFont="1" applyFill="1" applyBorder="1" applyAlignment="1" applyProtection="1">
      <alignment vertical="top"/>
    </xf>
    <xf numFmtId="165" fontId="5" fillId="0" borderId="1" xfId="0" applyNumberFormat="1" applyFont="1" applyFill="1" applyBorder="1" applyProtection="1"/>
    <xf numFmtId="165" fontId="11" fillId="6" borderId="1" xfId="0" applyNumberFormat="1" applyFont="1" applyFill="1" applyBorder="1" applyProtection="1"/>
    <xf numFmtId="165" fontId="11" fillId="0" borderId="1" xfId="0" applyNumberFormat="1" applyFont="1" applyFill="1" applyBorder="1" applyProtection="1"/>
    <xf numFmtId="0" fontId="24" fillId="0" borderId="1" xfId="0" applyFont="1" applyFill="1" applyBorder="1" applyAlignment="1">
      <alignment wrapText="1"/>
    </xf>
    <xf numFmtId="165" fontId="4" fillId="0" borderId="1" xfId="0" applyNumberFormat="1" applyFont="1" applyFill="1" applyBorder="1" applyAlignment="1">
      <alignment vertical="top"/>
    </xf>
    <xf numFmtId="165" fontId="8" fillId="0" borderId="1" xfId="0" applyNumberFormat="1" applyFont="1" applyFill="1" applyBorder="1"/>
    <xf numFmtId="165" fontId="0" fillId="6" borderId="1" xfId="0" applyNumberFormat="1" applyFill="1" applyBorder="1"/>
    <xf numFmtId="0" fontId="15" fillId="0" borderId="1" xfId="0" applyFont="1" applyFill="1" applyBorder="1" applyAlignment="1">
      <alignment wrapText="1"/>
    </xf>
    <xf numFmtId="165" fontId="15" fillId="0" borderId="1" xfId="0" applyNumberFormat="1" applyFont="1" applyFill="1" applyBorder="1" applyAlignment="1" applyProtection="1">
      <alignment vertical="top"/>
    </xf>
    <xf numFmtId="165" fontId="15" fillId="0" borderId="1" xfId="0" applyNumberFormat="1" applyFont="1" applyFill="1" applyBorder="1" applyProtection="1"/>
    <xf numFmtId="165" fontId="15" fillId="6" borderId="1" xfId="0" applyNumberFormat="1" applyFont="1" applyFill="1" applyBorder="1" applyProtection="1"/>
    <xf numFmtId="165" fontId="4" fillId="2" borderId="1" xfId="0" applyNumberFormat="1" applyFont="1" applyFill="1" applyBorder="1" applyAlignment="1" applyProtection="1">
      <alignment vertical="top"/>
      <protection locked="0"/>
    </xf>
    <xf numFmtId="165" fontId="16" fillId="0" borderId="1" xfId="0" applyNumberFormat="1" applyFont="1" applyFill="1" applyBorder="1" applyProtection="1"/>
    <xf numFmtId="0" fontId="10" fillId="0" borderId="1" xfId="0" applyFont="1" applyFill="1" applyBorder="1" applyAlignment="1">
      <alignment wrapText="1"/>
    </xf>
    <xf numFmtId="165" fontId="15" fillId="0" borderId="1" xfId="0" applyNumberFormat="1" applyFont="1" applyFill="1" applyBorder="1" applyAlignment="1" applyProtection="1">
      <alignment vertical="top"/>
      <protection locked="0"/>
    </xf>
    <xf numFmtId="165" fontId="15" fillId="0" borderId="1" xfId="0" applyNumberFormat="1" applyFont="1" applyFill="1" applyBorder="1" applyProtection="1">
      <protection locked="0"/>
    </xf>
    <xf numFmtId="165" fontId="16" fillId="0" borderId="1" xfId="0" applyNumberFormat="1" applyFont="1" applyFill="1" applyBorder="1" applyProtection="1">
      <protection locked="0"/>
    </xf>
    <xf numFmtId="165" fontId="16" fillId="6" borderId="1" xfId="0" applyNumberFormat="1" applyFont="1" applyFill="1" applyBorder="1" applyProtection="1">
      <protection locked="0"/>
    </xf>
    <xf numFmtId="165" fontId="15" fillId="6" borderId="1" xfId="0" applyNumberFormat="1" applyFont="1" applyFill="1" applyBorder="1" applyProtection="1">
      <protection locked="0"/>
    </xf>
    <xf numFmtId="0" fontId="5" fillId="0" borderId="1" xfId="0" applyFont="1" applyFill="1" applyBorder="1" applyAlignment="1">
      <alignment wrapText="1"/>
    </xf>
    <xf numFmtId="165" fontId="4" fillId="0" borderId="1" xfId="0" applyNumberFormat="1" applyFont="1" applyFill="1" applyBorder="1" applyAlignment="1" applyProtection="1">
      <alignment vertical="top"/>
      <protection locked="0"/>
    </xf>
    <xf numFmtId="165" fontId="0" fillId="0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8" fillId="0" borderId="1" xfId="0" applyNumberFormat="1" applyFont="1" applyFill="1" applyBorder="1" applyProtection="1">
      <protection locked="0"/>
    </xf>
    <xf numFmtId="165" fontId="0" fillId="6" borderId="1" xfId="0" applyNumberFormat="1" applyFill="1" applyBorder="1" applyProtection="1">
      <protection locked="0"/>
    </xf>
    <xf numFmtId="0" fontId="4" fillId="0" borderId="1" xfId="0" applyFont="1" applyFill="1" applyBorder="1" applyAlignment="1">
      <alignment wrapText="1"/>
    </xf>
    <xf numFmtId="165" fontId="4" fillId="0" borderId="1" xfId="0" applyNumberFormat="1" applyFont="1" applyFill="1" applyBorder="1" applyProtection="1"/>
    <xf numFmtId="165" fontId="14" fillId="0" borderId="1" xfId="0" applyNumberFormat="1" applyFont="1" applyFill="1" applyBorder="1" applyProtection="1"/>
    <xf numFmtId="165" fontId="4" fillId="0" borderId="1" xfId="0" applyNumberFormat="1" applyFont="1" applyFill="1" applyBorder="1" applyProtection="1">
      <protection locked="0"/>
    </xf>
    <xf numFmtId="165" fontId="14" fillId="0" borderId="1" xfId="0" applyNumberFormat="1" applyFont="1" applyFill="1" applyBorder="1" applyProtection="1">
      <protection locked="0"/>
    </xf>
    <xf numFmtId="165" fontId="14" fillId="6" borderId="1" xfId="0" applyNumberFormat="1" applyFont="1" applyFill="1" applyBorder="1" applyProtection="1">
      <protection locked="0"/>
    </xf>
    <xf numFmtId="0" fontId="28" fillId="4" borderId="1" xfId="0" applyFont="1" applyFill="1" applyBorder="1" applyAlignment="1">
      <alignment horizontal="left" vertical="center" wrapText="1"/>
    </xf>
    <xf numFmtId="165" fontId="4" fillId="6" borderId="1" xfId="0" applyNumberFormat="1" applyFont="1" applyFill="1" applyBorder="1" applyProtection="1"/>
    <xf numFmtId="0" fontId="17" fillId="0" borderId="1" xfId="0" applyFont="1" applyFill="1" applyBorder="1" applyAlignment="1">
      <alignment wrapText="1"/>
    </xf>
    <xf numFmtId="165" fontId="17" fillId="0" borderId="1" xfId="0" applyNumberFormat="1" applyFont="1" applyFill="1" applyBorder="1" applyAlignment="1" applyProtection="1">
      <alignment vertical="top"/>
    </xf>
    <xf numFmtId="165" fontId="17" fillId="0" borderId="1" xfId="0" applyNumberFormat="1" applyFont="1" applyFill="1" applyBorder="1" applyProtection="1"/>
    <xf numFmtId="165" fontId="18" fillId="0" borderId="1" xfId="0" applyNumberFormat="1" applyFont="1" applyFill="1" applyBorder="1" applyProtection="1"/>
    <xf numFmtId="165" fontId="17" fillId="6" borderId="1" xfId="0" applyNumberFormat="1" applyFont="1" applyFill="1" applyBorder="1" applyProtection="1"/>
    <xf numFmtId="165" fontId="14" fillId="2" borderId="1" xfId="0" applyNumberFormat="1" applyFont="1" applyFill="1" applyBorder="1" applyAlignment="1" applyProtection="1">
      <alignment vertical="top"/>
      <protection locked="0"/>
    </xf>
    <xf numFmtId="165" fontId="11" fillId="0" borderId="1" xfId="0" applyNumberFormat="1" applyFont="1" applyFill="1" applyBorder="1" applyProtection="1">
      <protection locked="0"/>
    </xf>
    <xf numFmtId="165" fontId="15" fillId="2" borderId="1" xfId="0" applyNumberFormat="1" applyFont="1" applyFill="1" applyBorder="1" applyAlignment="1" applyProtection="1">
      <alignment vertical="top"/>
      <protection locked="0"/>
    </xf>
    <xf numFmtId="165" fontId="6" fillId="2" borderId="1" xfId="0" applyNumberFormat="1" applyFont="1" applyFill="1" applyBorder="1" applyProtection="1">
      <protection locked="0"/>
    </xf>
    <xf numFmtId="165" fontId="6" fillId="0" borderId="1" xfId="0" applyNumberFormat="1" applyFont="1" applyFill="1" applyBorder="1" applyProtection="1"/>
    <xf numFmtId="165" fontId="14" fillId="2" borderId="1" xfId="0" applyNumberFormat="1" applyFont="1" applyFill="1" applyBorder="1" applyAlignment="1" applyProtection="1">
      <alignment vertical="top"/>
    </xf>
    <xf numFmtId="165" fontId="11" fillId="2" borderId="1" xfId="0" applyNumberFormat="1" applyFont="1" applyFill="1" applyBorder="1" applyProtection="1"/>
    <xf numFmtId="165" fontId="6" fillId="6" borderId="1" xfId="0" applyNumberFormat="1" applyFont="1" applyFill="1" applyBorder="1" applyProtection="1">
      <protection locked="0"/>
    </xf>
    <xf numFmtId="165" fontId="17" fillId="0" borderId="1" xfId="0" applyNumberFormat="1" applyFont="1" applyFill="1" applyBorder="1" applyAlignment="1" applyProtection="1">
      <alignment vertical="top"/>
      <protection locked="0"/>
    </xf>
    <xf numFmtId="165" fontId="17" fillId="0" borderId="1" xfId="0" applyNumberFormat="1" applyFont="1" applyFill="1" applyBorder="1" applyProtection="1">
      <protection locked="0"/>
    </xf>
    <xf numFmtId="165" fontId="17" fillId="6" borderId="1" xfId="0" applyNumberFormat="1" applyFont="1" applyFill="1" applyBorder="1" applyProtection="1">
      <protection locked="0"/>
    </xf>
    <xf numFmtId="0" fontId="21" fillId="0" borderId="1" xfId="0" applyFont="1" applyFill="1" applyBorder="1" applyAlignment="1">
      <alignment wrapText="1"/>
    </xf>
    <xf numFmtId="165" fontId="21" fillId="0" borderId="1" xfId="0" applyNumberFormat="1" applyFont="1" applyFill="1" applyBorder="1" applyAlignment="1" applyProtection="1">
      <alignment vertical="top"/>
      <protection locked="0"/>
    </xf>
    <xf numFmtId="165" fontId="20" fillId="0" borderId="1" xfId="0" applyNumberFormat="1" applyFont="1" applyFill="1" applyBorder="1" applyProtection="1">
      <protection locked="0"/>
    </xf>
    <xf numFmtId="165" fontId="21" fillId="0" borderId="1" xfId="0" applyNumberFormat="1" applyFont="1" applyFill="1" applyBorder="1" applyProtection="1">
      <protection locked="0"/>
    </xf>
    <xf numFmtId="165" fontId="20" fillId="0" borderId="1" xfId="0" applyNumberFormat="1" applyFont="1" applyFill="1" applyBorder="1" applyProtection="1"/>
    <xf numFmtId="165" fontId="20" fillId="6" borderId="1" xfId="0" applyNumberFormat="1" applyFont="1" applyFill="1" applyBorder="1" applyProtection="1">
      <protection locked="0"/>
    </xf>
    <xf numFmtId="0" fontId="30" fillId="5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19" fillId="0" borderId="1" xfId="0" applyFont="1" applyFill="1" applyBorder="1"/>
    <xf numFmtId="0" fontId="19" fillId="0" borderId="1" xfId="0" applyFont="1" applyFill="1" applyBorder="1" applyAlignment="1">
      <alignment horizontal="left"/>
    </xf>
    <xf numFmtId="0" fontId="22" fillId="0" borderId="1" xfId="0" applyFont="1" applyFill="1" applyBorder="1" applyAlignment="1">
      <alignment wrapText="1"/>
    </xf>
    <xf numFmtId="165" fontId="20" fillId="2" borderId="1" xfId="0" applyNumberFormat="1" applyFont="1" applyFill="1" applyBorder="1" applyAlignment="1" applyProtection="1">
      <alignment vertical="top"/>
      <protection locked="0"/>
    </xf>
    <xf numFmtId="165" fontId="20" fillId="2" borderId="1" xfId="0" applyNumberFormat="1" applyFont="1" applyFill="1" applyBorder="1" applyProtection="1">
      <protection locked="0"/>
    </xf>
    <xf numFmtId="165" fontId="21" fillId="2" borderId="1" xfId="0" applyNumberFormat="1" applyFont="1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6" borderId="1" xfId="0" applyFont="1" applyFill="1" applyBorder="1" applyAlignment="1" applyProtection="1">
      <alignment horizontal="center"/>
      <protection locked="0"/>
    </xf>
    <xf numFmtId="0" fontId="1" fillId="6" borderId="1" xfId="0" applyFont="1" applyFill="1" applyBorder="1" applyAlignment="1"/>
    <xf numFmtId="165" fontId="0" fillId="0" borderId="1" xfId="0" applyNumberFormat="1" applyFill="1" applyBorder="1"/>
    <xf numFmtId="165" fontId="31" fillId="6" borderId="1" xfId="0" applyNumberFormat="1" applyFont="1" applyFill="1" applyBorder="1" applyProtection="1"/>
    <xf numFmtId="165" fontId="32" fillId="6" borderId="1" xfId="0" applyNumberFormat="1" applyFont="1" applyFill="1" applyBorder="1" applyProtection="1">
      <protection locked="0"/>
    </xf>
    <xf numFmtId="165" fontId="33" fillId="6" borderId="1" xfId="0" applyNumberFormat="1" applyFont="1" applyFill="1" applyBorder="1" applyProtection="1"/>
    <xf numFmtId="4" fontId="17" fillId="0" borderId="1" xfId="0" applyNumberFormat="1" applyFont="1" applyFill="1" applyBorder="1" applyProtection="1"/>
    <xf numFmtId="4" fontId="20" fillId="2" borderId="1" xfId="0" applyNumberFormat="1" applyFont="1" applyFill="1" applyBorder="1" applyProtection="1">
      <protection locked="0"/>
    </xf>
    <xf numFmtId="0" fontId="26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 applyProtection="1">
      <alignment horizontal="center"/>
      <protection locked="0"/>
    </xf>
    <xf numFmtId="0" fontId="23" fillId="0" borderId="0" xfId="0" applyFont="1" applyFill="1" applyAlignment="1">
      <alignment horizontal="left" vertical="center" wrapText="1" shrinkToFi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88;&#1086;&#1075;&#1085;&#1086;&#1079;%20&#1089;&#1101;&#1088;%20&#1085;&#1072;%202017%20&#1075;&#1086;&#1076;%20&#1080;%20&#1085;&#1072;%20&#1087;&#1077;&#1088;&#1080;&#1086;&#1076;%202018-2020%20&#1075;&#1086;&#1076;/&#1055;&#1088;&#1086;&#1075;&#1085;&#1086;&#1079;/&#1060;&#1086;&#1088;&#1084;&#1099;%20&#1076;&#1083;&#1103;%20&#1086;&#1090;&#1087;&#1088;&#1072;&#1074;&#1082;&#1080;/&#1058;&#1088;&#1091;&#1076;/&#1058;&#1088;&#1091;&#1076;%202017(&#1073;&#1072;&#1079;&#1086;&#1074;&#1099;&#1081;%20&#1074;&#1072;&#1088;&#1080;&#1072;&#1085;&#1090;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онд начисленной заработной"/>
      <sheetName val="среднесписочная численность"/>
      <sheetName val="среднемесячная заработная плата"/>
      <sheetName val="помощь"/>
    </sheetNames>
    <sheetDataSet>
      <sheetData sheetId="0">
        <row r="17">
          <cell r="A17" t="str">
            <v>СХПК "Новая жизнь"</v>
          </cell>
        </row>
        <row r="18">
          <cell r="A18" t="str">
            <v>СХПК "Комсомолец"</v>
          </cell>
        </row>
        <row r="23">
          <cell r="A23" t="str">
            <v>(наименование предприятия, организации)</v>
          </cell>
        </row>
        <row r="24">
          <cell r="A24" t="str">
            <v>(наименование предприятия, организации)</v>
          </cell>
        </row>
        <row r="28">
          <cell r="A28" t="str">
            <v>ООО "Курскзернопром"</v>
          </cell>
        </row>
        <row r="36">
          <cell r="A36" t="str">
            <v>МУ БО «Ромашка»</v>
          </cell>
        </row>
        <row r="42">
          <cell r="A42" t="str">
            <v>(наименование предприятия, организации)</v>
          </cell>
        </row>
        <row r="43">
          <cell r="A43" t="str">
            <v>(наименование предприятия, организации)</v>
          </cell>
        </row>
        <row r="45">
          <cell r="A45" t="str">
            <v>(наименование предприятия, организации)</v>
          </cell>
        </row>
        <row r="46">
          <cell r="A46" t="str">
            <v>(наименование предприятия, организации)</v>
          </cell>
        </row>
        <row r="48">
          <cell r="A48" t="str">
            <v>Редакция газеты "Слово народа"</v>
          </cell>
        </row>
        <row r="49">
          <cell r="A49" t="str">
            <v>(наименование предприятия, организации)</v>
          </cell>
        </row>
        <row r="51">
          <cell r="A51" t="str">
            <v>(наименование предприятия, организации)</v>
          </cell>
        </row>
        <row r="52">
          <cell r="A52" t="str">
            <v>(наименование предприятия, организации)</v>
          </cell>
        </row>
        <row r="54">
          <cell r="A54" t="str">
            <v>(наименование предприятия, организации)</v>
          </cell>
        </row>
        <row r="55">
          <cell r="A55" t="str">
            <v>(наименование предприятия, организации)</v>
          </cell>
        </row>
        <row r="57">
          <cell r="A57" t="str">
            <v>(наименование предприятия, организации)</v>
          </cell>
        </row>
        <row r="58">
          <cell r="A58" t="str">
            <v>(наименование предприятия, организации)</v>
          </cell>
        </row>
        <row r="60">
          <cell r="A60" t="str">
            <v>(наименование предприятия, организации)</v>
          </cell>
        </row>
        <row r="61">
          <cell r="A61" t="str">
            <v>(наименование предприятия, организации)</v>
          </cell>
        </row>
        <row r="63">
          <cell r="A63" t="str">
            <v>(наименование предприятия, организации)</v>
          </cell>
        </row>
        <row r="64">
          <cell r="A64" t="str">
            <v>(наименование предприятия, организации)</v>
          </cell>
        </row>
        <row r="66">
          <cell r="A66" t="str">
            <v>(наименование предприятия, организации)</v>
          </cell>
        </row>
        <row r="67">
          <cell r="A67" t="str">
            <v>(наименование предприятия, организации)</v>
          </cell>
        </row>
        <row r="69">
          <cell r="A69" t="str">
            <v>(наименование предприятия, организации)</v>
          </cell>
        </row>
        <row r="70">
          <cell r="A70" t="str">
            <v>(наименование предприятия, организации)</v>
          </cell>
        </row>
        <row r="72">
          <cell r="A72" t="str">
            <v>(наименование предприятия, организации)</v>
          </cell>
        </row>
        <row r="73">
          <cell r="A73" t="str">
            <v>(наименование предприятия, организации)</v>
          </cell>
        </row>
        <row r="75">
          <cell r="A75" t="str">
            <v>(наименование предприятия, организации)</v>
          </cell>
        </row>
        <row r="76">
          <cell r="A76" t="str">
            <v>(наименование предприятия, организации)</v>
          </cell>
        </row>
        <row r="78">
          <cell r="A78" t="str">
            <v>(наименование предприятия, организации)</v>
          </cell>
        </row>
        <row r="79">
          <cell r="A79" t="str">
            <v>(наименование предприятия, организации)</v>
          </cell>
        </row>
        <row r="81">
          <cell r="A81" t="str">
            <v>(наименование предприятия, организации)</v>
          </cell>
        </row>
        <row r="82">
          <cell r="A82" t="str">
            <v>(наименование предприятия, организации)</v>
          </cell>
        </row>
        <row r="84">
          <cell r="A84" t="str">
            <v>(наименование предприятия, организации)</v>
          </cell>
        </row>
        <row r="85">
          <cell r="A85" t="str">
            <v>(наименование предприятия, организации)</v>
          </cell>
        </row>
        <row r="87">
          <cell r="A87" t="str">
            <v>(наименование предприятия, организации)</v>
          </cell>
        </row>
        <row r="88">
          <cell r="A88" t="str">
            <v>(наименование предприятия, организации)</v>
          </cell>
        </row>
        <row r="90">
          <cell r="A90" t="str">
            <v>(наименование предприятия, организации)</v>
          </cell>
        </row>
        <row r="91">
          <cell r="A91" t="str">
            <v>(наименование предприятия, организации)</v>
          </cell>
        </row>
        <row r="93">
          <cell r="A93" t="str">
            <v>(наименование предприятия, организации)</v>
          </cell>
        </row>
        <row r="94">
          <cell r="A94" t="str">
            <v>(наименование предприятия, организации)</v>
          </cell>
        </row>
        <row r="96">
          <cell r="A96" t="str">
            <v>Филиал ОАО «МРСКЦентра» «Курскэнерго»</v>
          </cell>
        </row>
        <row r="97">
          <cell r="A97" t="str">
            <v>прочие</v>
          </cell>
        </row>
        <row r="99">
          <cell r="A99" t="str">
            <v>АНО "Водоснабжение Черемисиновского района"</v>
          </cell>
        </row>
        <row r="100">
          <cell r="A100" t="str">
            <v>МУП "Водоканал-Сервис"</v>
          </cell>
        </row>
        <row r="103">
          <cell r="A103" t="str">
            <v>(наименование предприятия, организации)</v>
          </cell>
        </row>
        <row r="106">
          <cell r="A106" t="str">
            <v>ЗАО «Тандер»магазин магнит «Раунд»</v>
          </cell>
        </row>
        <row r="108">
          <cell r="A108" t="str">
            <v>ООО "Единство"</v>
          </cell>
        </row>
        <row r="109">
          <cell r="A109" t="str">
            <v>Пятерочка</v>
          </cell>
        </row>
        <row r="111">
          <cell r="A111" t="str">
            <v>ГКС</v>
          </cell>
        </row>
        <row r="112">
          <cell r="A112" t="str">
            <v>ООО "Черемисиновское хлебоприемное предприятие"</v>
          </cell>
        </row>
        <row r="130">
          <cell r="A130" t="str">
            <v>МКОУ "Черемисиновская СОШ имени  Героя Советского Союза И.Ф.Алтухова"</v>
          </cell>
        </row>
        <row r="133">
          <cell r="A133" t="str">
            <v>ОБУЗ "Черемисиновская ЦРБ"</v>
          </cell>
        </row>
        <row r="136">
          <cell r="A136" t="str">
            <v>Районный Дом культуры</v>
          </cell>
        </row>
        <row r="137">
          <cell r="A137" t="str">
            <v>прочие</v>
          </cell>
        </row>
        <row r="142">
          <cell r="A142" t="str">
            <v>Поселок Черемисиново</v>
          </cell>
        </row>
        <row r="143">
          <cell r="A143" t="str">
            <v>Краснополянский сельсовет</v>
          </cell>
        </row>
        <row r="144">
          <cell r="A144" t="str">
            <v>Михайловский сельсовет</v>
          </cell>
        </row>
        <row r="145">
          <cell r="A145" t="str">
            <v>Ниженский сельсовет</v>
          </cell>
        </row>
        <row r="146">
          <cell r="A146" t="str">
            <v>Петровский сельсовет</v>
          </cell>
        </row>
        <row r="147">
          <cell r="A147" t="str">
            <v>Покровский сельсовет</v>
          </cell>
        </row>
        <row r="148">
          <cell r="A148" t="str">
            <v>Русановский сельсовет</v>
          </cell>
        </row>
        <row r="149">
          <cell r="A149" t="str">
            <v>Стакановский сельсовет</v>
          </cell>
        </row>
        <row r="150">
          <cell r="A150" t="str">
            <v>Удеревский сельсовет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20"/>
  <sheetViews>
    <sheetView view="pageBreakPreview" zoomScaleSheetLayoutView="100" workbookViewId="0">
      <pane xSplit="1" ySplit="7" topLeftCell="B141" activePane="bottomRight" state="frozen"/>
      <selection pane="topRight" activeCell="B1" sqref="B1"/>
      <selection pane="bottomLeft" activeCell="A8" sqref="A8"/>
      <selection pane="bottomRight" activeCell="A2" sqref="A2:O150"/>
    </sheetView>
  </sheetViews>
  <sheetFormatPr defaultRowHeight="15"/>
  <cols>
    <col min="1" max="1" width="41.140625" style="3" customWidth="1"/>
    <col min="2" max="2" width="11.5703125" style="3" customWidth="1"/>
    <col min="3" max="3" width="11" style="3" customWidth="1"/>
    <col min="4" max="4" width="11.5703125" style="3" customWidth="1"/>
    <col min="5" max="5" width="10.5703125" style="3" customWidth="1"/>
    <col min="6" max="6" width="11.140625" style="3" customWidth="1"/>
    <col min="7" max="7" width="12.28515625" style="3" customWidth="1"/>
    <col min="8" max="8" width="10.42578125" style="3" customWidth="1"/>
    <col min="9" max="9" width="11.7109375" style="3" customWidth="1"/>
    <col min="10" max="10" width="11" style="18" customWidth="1"/>
    <col min="11" max="11" width="10.7109375" style="3" customWidth="1"/>
    <col min="12" max="12" width="11.140625" style="18" customWidth="1"/>
    <col min="13" max="13" width="11.7109375" style="3" customWidth="1"/>
    <col min="14" max="14" width="11" style="18" customWidth="1"/>
    <col min="15" max="15" width="9" style="3" customWidth="1"/>
    <col min="16" max="16384" width="9.140625" style="3"/>
  </cols>
  <sheetData>
    <row r="1" spans="1:17">
      <c r="L1" s="18" t="s">
        <v>10</v>
      </c>
    </row>
    <row r="2" spans="1:17" ht="19.5" customHeight="1">
      <c r="A2" s="108" t="s">
        <v>63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23"/>
    </row>
    <row r="3" spans="1:17" ht="14.25" customHeight="1">
      <c r="A3" s="108" t="s">
        <v>79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23"/>
    </row>
    <row r="4" spans="1:17" ht="13.5" customHeight="1">
      <c r="A4" s="24"/>
      <c r="B4" s="24"/>
      <c r="C4" s="109" t="s">
        <v>70</v>
      </c>
      <c r="D4" s="109"/>
      <c r="E4" s="109"/>
      <c r="F4" s="109"/>
      <c r="G4" s="24"/>
      <c r="H4" s="24"/>
      <c r="I4" s="24"/>
      <c r="J4" s="25"/>
      <c r="K4" s="24"/>
      <c r="L4" s="25"/>
      <c r="M4" s="24"/>
      <c r="N4" s="25"/>
      <c r="O4" s="26"/>
      <c r="P4" s="1"/>
      <c r="Q4" s="1"/>
    </row>
    <row r="5" spans="1:17" ht="8.25" customHeight="1">
      <c r="A5" s="23"/>
      <c r="B5" s="23"/>
      <c r="C5" s="23"/>
      <c r="D5" s="23"/>
      <c r="E5" s="23"/>
      <c r="F5" s="23"/>
      <c r="G5" s="23"/>
      <c r="H5" s="23"/>
      <c r="I5" s="23"/>
      <c r="J5" s="27"/>
      <c r="K5" s="23"/>
      <c r="L5" s="27"/>
      <c r="M5" s="23"/>
      <c r="N5" s="27"/>
      <c r="O5" s="23"/>
    </row>
    <row r="6" spans="1:17" ht="36" customHeight="1">
      <c r="A6" s="112" t="s">
        <v>7</v>
      </c>
      <c r="B6" s="22" t="s">
        <v>15</v>
      </c>
      <c r="C6" s="110" t="s">
        <v>16</v>
      </c>
      <c r="D6" s="111"/>
      <c r="E6" s="22" t="s">
        <v>75</v>
      </c>
      <c r="F6" s="110" t="s">
        <v>76</v>
      </c>
      <c r="G6" s="111"/>
      <c r="H6" s="110" t="s">
        <v>17</v>
      </c>
      <c r="I6" s="111"/>
      <c r="J6" s="110" t="s">
        <v>18</v>
      </c>
      <c r="K6" s="111"/>
      <c r="L6" s="110" t="s">
        <v>19</v>
      </c>
      <c r="M6" s="111"/>
      <c r="N6" s="110" t="s">
        <v>20</v>
      </c>
      <c r="O6" s="111"/>
    </row>
    <row r="7" spans="1:17" ht="56.25">
      <c r="A7" s="112"/>
      <c r="B7" s="22" t="s">
        <v>14</v>
      </c>
      <c r="C7" s="22" t="s">
        <v>14</v>
      </c>
      <c r="D7" s="22" t="s">
        <v>13</v>
      </c>
      <c r="E7" s="22" t="s">
        <v>14</v>
      </c>
      <c r="F7" s="22" t="s">
        <v>14</v>
      </c>
      <c r="G7" s="22" t="s">
        <v>13</v>
      </c>
      <c r="H7" s="22" t="s">
        <v>14</v>
      </c>
      <c r="I7" s="22" t="s">
        <v>13</v>
      </c>
      <c r="J7" s="19" t="s">
        <v>14</v>
      </c>
      <c r="K7" s="22" t="s">
        <v>13</v>
      </c>
      <c r="L7" s="19" t="s">
        <v>14</v>
      </c>
      <c r="M7" s="22" t="s">
        <v>13</v>
      </c>
      <c r="N7" s="19" t="s">
        <v>14</v>
      </c>
      <c r="O7" s="22" t="s">
        <v>13</v>
      </c>
    </row>
    <row r="8" spans="1:17" ht="15.75" customHeight="1">
      <c r="A8" s="28" t="s">
        <v>60</v>
      </c>
      <c r="B8" s="29">
        <f>SUM(B142:B150)</f>
        <v>561674.79999999993</v>
      </c>
      <c r="C8" s="30">
        <f>SUM(C142:C150)</f>
        <v>659467.89999999991</v>
      </c>
      <c r="D8" s="30">
        <f>ROUND(C8/B8*100,1)</f>
        <v>117.4</v>
      </c>
      <c r="E8" s="30">
        <f>SUM(E142:E150)</f>
        <v>167753.9</v>
      </c>
      <c r="F8" s="30">
        <f>SUM(F142:F150)</f>
        <v>190515.8</v>
      </c>
      <c r="G8" s="30">
        <f>ROUND(F8/E8*100,1)</f>
        <v>113.6</v>
      </c>
      <c r="H8" s="30">
        <f>SUM(H142:H150)</f>
        <v>716896.20000000019</v>
      </c>
      <c r="I8" s="30">
        <f>ROUND(H8/C8*100,1)</f>
        <v>108.7</v>
      </c>
      <c r="J8" s="31">
        <f>SUM(J142:J150)</f>
        <v>782228</v>
      </c>
      <c r="K8" s="30">
        <f>ROUND(J8/H8*100,1)</f>
        <v>109.1</v>
      </c>
      <c r="L8" s="31">
        <f>SUM(L142:L150)</f>
        <v>863130.90000000014</v>
      </c>
      <c r="M8" s="30">
        <f>ROUND(L8/J8*100,1)</f>
        <v>110.3</v>
      </c>
      <c r="N8" s="31">
        <f>SUM(N142:N150)</f>
        <v>963992.79999999993</v>
      </c>
      <c r="O8" s="30">
        <f>ROUND(N8/L8*100,1)</f>
        <v>111.7</v>
      </c>
    </row>
    <row r="9" spans="1:17" s="7" customFormat="1" ht="14.25" customHeight="1">
      <c r="A9" s="32" t="s">
        <v>22</v>
      </c>
      <c r="B9" s="33">
        <f t="shared" ref="B9" si="0">B8-B10</f>
        <v>0</v>
      </c>
      <c r="C9" s="34">
        <f t="shared" ref="C9:O9" si="1">C8-C10</f>
        <v>0</v>
      </c>
      <c r="D9" s="34">
        <f t="shared" si="1"/>
        <v>0</v>
      </c>
      <c r="E9" s="34">
        <f t="shared" si="1"/>
        <v>0</v>
      </c>
      <c r="F9" s="34">
        <f t="shared" si="1"/>
        <v>0</v>
      </c>
      <c r="G9" s="34">
        <f t="shared" si="1"/>
        <v>0</v>
      </c>
      <c r="H9" s="34">
        <f t="shared" si="1"/>
        <v>0</v>
      </c>
      <c r="I9" s="34">
        <f t="shared" si="1"/>
        <v>0</v>
      </c>
      <c r="J9" s="35">
        <f t="shared" si="1"/>
        <v>0</v>
      </c>
      <c r="K9" s="36">
        <f t="shared" si="1"/>
        <v>0</v>
      </c>
      <c r="L9" s="35">
        <f t="shared" si="1"/>
        <v>0</v>
      </c>
      <c r="M9" s="36">
        <f t="shared" si="1"/>
        <v>0</v>
      </c>
      <c r="N9" s="35">
        <f t="shared" si="1"/>
        <v>0</v>
      </c>
      <c r="O9" s="36">
        <f t="shared" si="1"/>
        <v>0</v>
      </c>
    </row>
    <row r="10" spans="1:17" s="7" customFormat="1" ht="11.25" customHeight="1">
      <c r="A10" s="32" t="s">
        <v>23</v>
      </c>
      <c r="B10" s="33">
        <f>ROUND(SUM(B16+B22+B25)+SUM(B95+B98+B102+B105+B110+B114+B118)+B127,1)</f>
        <v>561674.80000000005</v>
      </c>
      <c r="C10" s="34">
        <f>ROUND(SUM(C16+C22+C25)+SUM(C95+C98+C102+C105+C110+C114+C118)+C127,1)</f>
        <v>659467.9</v>
      </c>
      <c r="D10" s="34">
        <f>ROUND(C10/B10*100,1)</f>
        <v>117.4</v>
      </c>
      <c r="E10" s="34">
        <f>ROUND(SUM(E16+E22+E25)+SUM(E95+E98+E102+E105+E110+E114+E118)+E127,1)</f>
        <v>167753.9</v>
      </c>
      <c r="F10" s="34">
        <f>ROUND(SUM(F16+F22+F25)+SUM(F95+F98+F102+F105+F110+F114+F118)+F127,1)</f>
        <v>190515.8</v>
      </c>
      <c r="G10" s="34">
        <f>ROUND(F10/E10*100,1)</f>
        <v>113.6</v>
      </c>
      <c r="H10" s="34">
        <f>ROUND(SUM(H16+H22+H25)+SUM(H95+H98+H102+H105+H110+H114+H118)+H127,1)</f>
        <v>716896.2</v>
      </c>
      <c r="I10" s="34">
        <f>ROUND(H10/C10*100,1)</f>
        <v>108.7</v>
      </c>
      <c r="J10" s="35">
        <f>ROUND(SUM(J16+J22+J25)+SUM(J95+J98+J102+J105+J110+J114+J118)+J127,1)</f>
        <v>782228</v>
      </c>
      <c r="K10" s="36">
        <f>ROUND(J10/H10*100,1)</f>
        <v>109.1</v>
      </c>
      <c r="L10" s="35">
        <f>ROUND(SUM(L16+L22+L25)+SUM(L95+L98+L102+L105+L110+L114+L118)+L127,1)</f>
        <v>863130.9</v>
      </c>
      <c r="M10" s="36">
        <f>ROUND(L10/J10*100,1)</f>
        <v>110.3</v>
      </c>
      <c r="N10" s="35">
        <f>ROUND(SUM(N16+N22+N25)+SUM(N95+N98+N102+N105+N110+N114+N118)+N127,1)</f>
        <v>963992.8</v>
      </c>
      <c r="O10" s="36">
        <f>ROUND(N10/L10*100,1)</f>
        <v>111.7</v>
      </c>
    </row>
    <row r="11" spans="1:17" s="7" customFormat="1" ht="13.5" customHeight="1">
      <c r="A11" s="32" t="s">
        <v>24</v>
      </c>
      <c r="B11" s="33">
        <f t="shared" ref="B11" si="2">B8-B12</f>
        <v>0</v>
      </c>
      <c r="C11" s="34">
        <f t="shared" ref="C11:O11" si="3">C8-C12</f>
        <v>0</v>
      </c>
      <c r="D11" s="34">
        <f t="shared" si="3"/>
        <v>0</v>
      </c>
      <c r="E11" s="34">
        <f t="shared" si="3"/>
        <v>0</v>
      </c>
      <c r="F11" s="34">
        <f t="shared" si="3"/>
        <v>0</v>
      </c>
      <c r="G11" s="34">
        <f t="shared" si="3"/>
        <v>0</v>
      </c>
      <c r="H11" s="34">
        <f t="shared" si="3"/>
        <v>0</v>
      </c>
      <c r="I11" s="34">
        <f t="shared" si="3"/>
        <v>0</v>
      </c>
      <c r="J11" s="35">
        <f t="shared" si="3"/>
        <v>0</v>
      </c>
      <c r="K11" s="36">
        <f t="shared" si="3"/>
        <v>0</v>
      </c>
      <c r="L11" s="35">
        <f t="shared" si="3"/>
        <v>0</v>
      </c>
      <c r="M11" s="36">
        <f t="shared" si="3"/>
        <v>0</v>
      </c>
      <c r="N11" s="35">
        <f t="shared" si="3"/>
        <v>0</v>
      </c>
      <c r="O11" s="36">
        <f t="shared" si="3"/>
        <v>0</v>
      </c>
    </row>
    <row r="12" spans="1:17" s="7" customFormat="1" ht="12.75" customHeight="1">
      <c r="A12" s="32" t="s">
        <v>23</v>
      </c>
      <c r="B12" s="33">
        <f>ROUND(SUM(B142:B150),1)</f>
        <v>561674.80000000005</v>
      </c>
      <c r="C12" s="34">
        <f>ROUND(SUM(C142:C151),1)</f>
        <v>659467.9</v>
      </c>
      <c r="D12" s="34">
        <f>ROUND(C12/B12*100,1)</f>
        <v>117.4</v>
      </c>
      <c r="E12" s="34">
        <f>ROUND(SUM(E142:E151),1)</f>
        <v>167753.9</v>
      </c>
      <c r="F12" s="34">
        <f>ROUND(SUM(F142:F151),1)</f>
        <v>190515.8</v>
      </c>
      <c r="G12" s="34">
        <f>ROUND(F12/E12*100,1)</f>
        <v>113.6</v>
      </c>
      <c r="H12" s="34">
        <f>ROUND(SUM(H142:H151),1)</f>
        <v>716896.2</v>
      </c>
      <c r="I12" s="34">
        <f>ROUND(H12/C12*100,1)</f>
        <v>108.7</v>
      </c>
      <c r="J12" s="35">
        <f>ROUND(SUM(J142:J151),1)</f>
        <v>782228</v>
      </c>
      <c r="K12" s="36">
        <f>ROUND(J12/H12*100,1)</f>
        <v>109.1</v>
      </c>
      <c r="L12" s="35">
        <f>ROUND(SUM(L142:L151),1)</f>
        <v>863130.9</v>
      </c>
      <c r="M12" s="36">
        <f>ROUND(L12/J12*100,1)</f>
        <v>110.3</v>
      </c>
      <c r="N12" s="35">
        <f>ROUND(SUM(N142:N151),1)</f>
        <v>963992.8</v>
      </c>
      <c r="O12" s="36">
        <f>ROUND(N12/L12*100,1)</f>
        <v>111.7</v>
      </c>
    </row>
    <row r="13" spans="1:17" s="7" customFormat="1" ht="11.25" customHeight="1">
      <c r="A13" s="32" t="s">
        <v>25</v>
      </c>
      <c r="B13" s="33">
        <f t="shared" ref="B13" si="4">B127-B14</f>
        <v>0</v>
      </c>
      <c r="C13" s="34">
        <f t="shared" ref="C13:O13" si="5">C127-C14</f>
        <v>0</v>
      </c>
      <c r="D13" s="34">
        <f t="shared" si="5"/>
        <v>0</v>
      </c>
      <c r="E13" s="34">
        <f t="shared" si="5"/>
        <v>0</v>
      </c>
      <c r="F13" s="34">
        <f t="shared" si="5"/>
        <v>0</v>
      </c>
      <c r="G13" s="34">
        <f t="shared" si="5"/>
        <v>0</v>
      </c>
      <c r="H13" s="34">
        <f t="shared" si="5"/>
        <v>0</v>
      </c>
      <c r="I13" s="34">
        <f t="shared" si="5"/>
        <v>0</v>
      </c>
      <c r="J13" s="35">
        <f t="shared" si="5"/>
        <v>0</v>
      </c>
      <c r="K13" s="36">
        <f t="shared" si="5"/>
        <v>0</v>
      </c>
      <c r="L13" s="35">
        <f t="shared" si="5"/>
        <v>0</v>
      </c>
      <c r="M13" s="36">
        <f t="shared" si="5"/>
        <v>0</v>
      </c>
      <c r="N13" s="35">
        <f t="shared" si="5"/>
        <v>0</v>
      </c>
      <c r="O13" s="36">
        <f t="shared" si="5"/>
        <v>0</v>
      </c>
    </row>
    <row r="14" spans="1:17" s="7" customFormat="1" ht="12.75" customHeight="1">
      <c r="A14" s="32" t="s">
        <v>23</v>
      </c>
      <c r="B14" s="33">
        <f>ROUND(SUM(B129+B132+B135),1)</f>
        <v>145868.20000000001</v>
      </c>
      <c r="C14" s="34">
        <f>ROUND(SUM(C129+C132+C135),1)</f>
        <v>168469.3</v>
      </c>
      <c r="D14" s="34">
        <f t="shared" ref="D14:D25" si="6">ROUND(C14/B14*100,1)</f>
        <v>115.5</v>
      </c>
      <c r="E14" s="34">
        <f>ROUND(SUM(E129+E132+E135),1)</f>
        <v>55549.2</v>
      </c>
      <c r="F14" s="34">
        <f>ROUND(SUM(F129+F132+F135),1)</f>
        <v>57436.800000000003</v>
      </c>
      <c r="G14" s="34">
        <f t="shared" ref="G14:G25" si="7">ROUND(F14/E14*100,1)</f>
        <v>103.4</v>
      </c>
      <c r="H14" s="34">
        <f>ROUND(SUM(H129+H132+H135),1)</f>
        <v>178001</v>
      </c>
      <c r="I14" s="34">
        <f t="shared" ref="I14:I25" si="8">ROUND(H14/C14*100,1)</f>
        <v>105.7</v>
      </c>
      <c r="J14" s="35">
        <f>ROUND(SUM(J129+J132+J135),1)</f>
        <v>192657.1</v>
      </c>
      <c r="K14" s="36">
        <f t="shared" ref="K14:K25" si="9">ROUND(J14/H14*100,1)</f>
        <v>108.2</v>
      </c>
      <c r="L14" s="35">
        <f>ROUND(SUM(L129+L132+L135),1)</f>
        <v>210484.3</v>
      </c>
      <c r="M14" s="36">
        <f t="shared" ref="M14:M25" si="10">ROUND(L14/J14*100,1)</f>
        <v>109.3</v>
      </c>
      <c r="N14" s="35">
        <f>ROUND(SUM(N129+N132+N135),1)</f>
        <v>231829.4</v>
      </c>
      <c r="O14" s="36">
        <f>ROUND(N14/L14*100,1)</f>
        <v>110.1</v>
      </c>
    </row>
    <row r="15" spans="1:17" ht="24.95" customHeight="1">
      <c r="A15" s="37" t="s">
        <v>62</v>
      </c>
      <c r="B15" s="38"/>
      <c r="C15" s="39"/>
      <c r="D15" s="34" t="e">
        <f t="shared" si="6"/>
        <v>#DIV/0!</v>
      </c>
      <c r="E15" s="39"/>
      <c r="F15" s="39"/>
      <c r="G15" s="34" t="e">
        <f t="shared" si="7"/>
        <v>#DIV/0!</v>
      </c>
      <c r="H15" s="39"/>
      <c r="I15" s="34" t="e">
        <f t="shared" si="8"/>
        <v>#DIV/0!</v>
      </c>
      <c r="J15" s="40"/>
      <c r="K15" s="36" t="e">
        <f t="shared" si="9"/>
        <v>#DIV/0!</v>
      </c>
      <c r="L15" s="40"/>
      <c r="M15" s="36" t="e">
        <f t="shared" si="10"/>
        <v>#DIV/0!</v>
      </c>
      <c r="N15" s="40"/>
      <c r="O15" s="36"/>
    </row>
    <row r="16" spans="1:17" ht="24.95" customHeight="1">
      <c r="A16" s="41" t="s">
        <v>21</v>
      </c>
      <c r="B16" s="42">
        <f>SUM(B17:B21)</f>
        <v>142246.79999999999</v>
      </c>
      <c r="C16" s="43">
        <f>SUM(C17:C21)</f>
        <v>195981</v>
      </c>
      <c r="D16" s="34">
        <f t="shared" si="6"/>
        <v>137.80000000000001</v>
      </c>
      <c r="E16" s="43">
        <f>SUM(E17:E21)</f>
        <v>33459</v>
      </c>
      <c r="F16" s="43">
        <f>SUM(F17:F21)</f>
        <v>46316</v>
      </c>
      <c r="G16" s="34">
        <f t="shared" si="7"/>
        <v>138.4</v>
      </c>
      <c r="H16" s="43">
        <f>SUM(H17:H21)</f>
        <v>208843</v>
      </c>
      <c r="I16" s="34">
        <f t="shared" si="8"/>
        <v>106.6</v>
      </c>
      <c r="J16" s="44">
        <f>SUM(J17:J21)</f>
        <v>228876.00000000003</v>
      </c>
      <c r="K16" s="36">
        <f t="shared" si="9"/>
        <v>109.6</v>
      </c>
      <c r="L16" s="44">
        <f>SUM(L17:L21)</f>
        <v>253516.99999999997</v>
      </c>
      <c r="M16" s="36">
        <f t="shared" si="10"/>
        <v>110.8</v>
      </c>
      <c r="N16" s="44">
        <f>SUM(N17:N21)</f>
        <v>284181</v>
      </c>
      <c r="O16" s="36">
        <f t="shared" ref="O16:O25" si="11">ROUND(N16/L16*100,1)</f>
        <v>112.1</v>
      </c>
    </row>
    <row r="17" spans="1:15" ht="24.95" customHeight="1">
      <c r="A17" s="13" t="s">
        <v>80</v>
      </c>
      <c r="B17" s="45">
        <v>40896</v>
      </c>
      <c r="C17" s="15">
        <v>37938</v>
      </c>
      <c r="D17" s="36">
        <f t="shared" si="6"/>
        <v>92.8</v>
      </c>
      <c r="E17" s="14">
        <v>8022</v>
      </c>
      <c r="F17" s="15">
        <v>6751</v>
      </c>
      <c r="G17" s="36">
        <f t="shared" si="7"/>
        <v>84.2</v>
      </c>
      <c r="H17" s="15">
        <v>39834.9</v>
      </c>
      <c r="I17" s="36">
        <f t="shared" si="8"/>
        <v>105</v>
      </c>
      <c r="J17" s="20">
        <v>43420.1</v>
      </c>
      <c r="K17" s="36">
        <f t="shared" si="9"/>
        <v>109</v>
      </c>
      <c r="L17" s="20">
        <v>47762.1</v>
      </c>
      <c r="M17" s="36">
        <f t="shared" si="10"/>
        <v>110</v>
      </c>
      <c r="N17" s="20">
        <v>53493.5</v>
      </c>
      <c r="O17" s="36">
        <f t="shared" si="11"/>
        <v>112</v>
      </c>
    </row>
    <row r="18" spans="1:15" ht="24.95" customHeight="1">
      <c r="A18" s="13" t="s">
        <v>81</v>
      </c>
      <c r="B18" s="45">
        <v>22658.5</v>
      </c>
      <c r="C18" s="15">
        <v>26440.9</v>
      </c>
      <c r="D18" s="36">
        <f t="shared" si="6"/>
        <v>116.7</v>
      </c>
      <c r="E18" s="14">
        <v>7201.6</v>
      </c>
      <c r="F18" s="15">
        <v>9503.2999999999993</v>
      </c>
      <c r="G18" s="36">
        <f t="shared" si="7"/>
        <v>132</v>
      </c>
      <c r="H18" s="15">
        <v>28555.599999999999</v>
      </c>
      <c r="I18" s="36">
        <f t="shared" si="8"/>
        <v>108</v>
      </c>
      <c r="J18" s="20">
        <v>31410.5</v>
      </c>
      <c r="K18" s="36">
        <f t="shared" si="9"/>
        <v>110</v>
      </c>
      <c r="L18" s="20">
        <v>34865.599999999999</v>
      </c>
      <c r="M18" s="36">
        <f t="shared" si="10"/>
        <v>111</v>
      </c>
      <c r="N18" s="20">
        <v>39049.5</v>
      </c>
      <c r="O18" s="36">
        <f t="shared" si="11"/>
        <v>112</v>
      </c>
    </row>
    <row r="19" spans="1:15" ht="24.95" customHeight="1">
      <c r="A19" s="13" t="s">
        <v>82</v>
      </c>
      <c r="B19" s="45"/>
      <c r="C19" s="15">
        <v>18142.7</v>
      </c>
      <c r="D19" s="36" t="e">
        <f t="shared" si="6"/>
        <v>#DIV/0!</v>
      </c>
      <c r="E19" s="14"/>
      <c r="F19" s="15">
        <v>6047.9</v>
      </c>
      <c r="G19" s="36" t="e">
        <f t="shared" si="7"/>
        <v>#DIV/0!</v>
      </c>
      <c r="H19" s="15">
        <v>19230.8</v>
      </c>
      <c r="I19" s="36">
        <f t="shared" si="8"/>
        <v>106</v>
      </c>
      <c r="J19" s="20">
        <v>20919.3</v>
      </c>
      <c r="K19" s="36">
        <f t="shared" si="9"/>
        <v>108.8</v>
      </c>
      <c r="L19" s="20">
        <v>22965.7</v>
      </c>
      <c r="M19" s="36">
        <f t="shared" si="10"/>
        <v>109.8</v>
      </c>
      <c r="N19" s="20">
        <v>25442.2</v>
      </c>
      <c r="O19" s="36">
        <f t="shared" si="11"/>
        <v>110.8</v>
      </c>
    </row>
    <row r="20" spans="1:15" ht="24.95" customHeight="1">
      <c r="A20" s="13" t="s">
        <v>83</v>
      </c>
      <c r="B20" s="45">
        <v>25510.799999999999</v>
      </c>
      <c r="C20" s="15">
        <v>36139.199999999997</v>
      </c>
      <c r="D20" s="36">
        <f t="shared" si="6"/>
        <v>141.69999999999999</v>
      </c>
      <c r="E20" s="14">
        <v>5089.5</v>
      </c>
      <c r="F20" s="15">
        <v>3822</v>
      </c>
      <c r="G20" s="36">
        <f t="shared" si="7"/>
        <v>75.099999999999994</v>
      </c>
      <c r="H20" s="15">
        <v>38591</v>
      </c>
      <c r="I20" s="36">
        <f t="shared" si="8"/>
        <v>106.8</v>
      </c>
      <c r="J20" s="20">
        <v>42589</v>
      </c>
      <c r="K20" s="36">
        <f t="shared" si="9"/>
        <v>110.4</v>
      </c>
      <c r="L20" s="20">
        <v>47521.7</v>
      </c>
      <c r="M20" s="36">
        <f t="shared" si="10"/>
        <v>111.6</v>
      </c>
      <c r="N20" s="20">
        <v>53406</v>
      </c>
      <c r="O20" s="36">
        <f t="shared" si="11"/>
        <v>112.4</v>
      </c>
    </row>
    <row r="21" spans="1:15" ht="24.95" customHeight="1">
      <c r="A21" s="13" t="s">
        <v>9</v>
      </c>
      <c r="B21" s="45">
        <v>53181.5</v>
      </c>
      <c r="C21" s="15">
        <v>77320.2</v>
      </c>
      <c r="D21" s="36">
        <f t="shared" si="6"/>
        <v>145.4</v>
      </c>
      <c r="E21" s="14">
        <v>13145.9</v>
      </c>
      <c r="F21" s="15">
        <v>20191.8</v>
      </c>
      <c r="G21" s="36">
        <f t="shared" si="7"/>
        <v>153.6</v>
      </c>
      <c r="H21" s="15">
        <v>82630.7</v>
      </c>
      <c r="I21" s="36">
        <f t="shared" si="8"/>
        <v>106.9</v>
      </c>
      <c r="J21" s="20">
        <v>90537.1</v>
      </c>
      <c r="K21" s="36">
        <f t="shared" si="9"/>
        <v>109.6</v>
      </c>
      <c r="L21" s="20">
        <v>100401.9</v>
      </c>
      <c r="M21" s="36">
        <f t="shared" si="10"/>
        <v>110.9</v>
      </c>
      <c r="N21" s="20">
        <v>112789.8</v>
      </c>
      <c r="O21" s="36">
        <f t="shared" si="11"/>
        <v>112.3</v>
      </c>
    </row>
    <row r="22" spans="1:15" ht="24.95" customHeight="1">
      <c r="A22" s="41" t="s">
        <v>0</v>
      </c>
      <c r="B22" s="42">
        <f>SUM(B23:B24)</f>
        <v>0</v>
      </c>
      <c r="C22" s="43">
        <f>SUM(C23:C24)</f>
        <v>0</v>
      </c>
      <c r="D22" s="46" t="e">
        <f t="shared" si="6"/>
        <v>#DIV/0!</v>
      </c>
      <c r="E22" s="43">
        <f>SUM(E23:E24)</f>
        <v>0</v>
      </c>
      <c r="F22" s="43">
        <f>SUM(F23:F24)</f>
        <v>0</v>
      </c>
      <c r="G22" s="46" t="e">
        <f t="shared" si="7"/>
        <v>#DIV/0!</v>
      </c>
      <c r="H22" s="43">
        <f>SUM(H23:H24)</f>
        <v>0</v>
      </c>
      <c r="I22" s="46" t="e">
        <f t="shared" si="8"/>
        <v>#DIV/0!</v>
      </c>
      <c r="J22" s="44">
        <f>SUM(J23:J24)</f>
        <v>0</v>
      </c>
      <c r="K22" s="46" t="e">
        <f t="shared" si="9"/>
        <v>#DIV/0!</v>
      </c>
      <c r="L22" s="44">
        <f>SUM(L23:L24)</f>
        <v>0</v>
      </c>
      <c r="M22" s="46" t="e">
        <f t="shared" si="10"/>
        <v>#DIV/0!</v>
      </c>
      <c r="N22" s="44">
        <f>SUM(N23:N24)</f>
        <v>0</v>
      </c>
      <c r="O22" s="46" t="e">
        <f t="shared" si="11"/>
        <v>#DIV/0!</v>
      </c>
    </row>
    <row r="23" spans="1:15" ht="24.95" customHeight="1">
      <c r="A23" s="47" t="s">
        <v>61</v>
      </c>
      <c r="B23" s="45"/>
      <c r="C23" s="15"/>
      <c r="D23" s="36" t="e">
        <f t="shared" si="6"/>
        <v>#DIV/0!</v>
      </c>
      <c r="E23" s="14"/>
      <c r="F23" s="15"/>
      <c r="G23" s="36" t="e">
        <f t="shared" si="7"/>
        <v>#DIV/0!</v>
      </c>
      <c r="H23" s="15"/>
      <c r="I23" s="36" t="e">
        <f t="shared" si="8"/>
        <v>#DIV/0!</v>
      </c>
      <c r="J23" s="20"/>
      <c r="K23" s="36" t="e">
        <f t="shared" si="9"/>
        <v>#DIV/0!</v>
      </c>
      <c r="L23" s="20"/>
      <c r="M23" s="36" t="e">
        <f t="shared" si="10"/>
        <v>#DIV/0!</v>
      </c>
      <c r="N23" s="20"/>
      <c r="O23" s="36" t="e">
        <f t="shared" si="11"/>
        <v>#DIV/0!</v>
      </c>
    </row>
    <row r="24" spans="1:15" ht="24.95" customHeight="1">
      <c r="A24" s="47" t="s">
        <v>61</v>
      </c>
      <c r="B24" s="45"/>
      <c r="C24" s="15"/>
      <c r="D24" s="36" t="e">
        <f t="shared" si="6"/>
        <v>#DIV/0!</v>
      </c>
      <c r="E24" s="14"/>
      <c r="F24" s="15"/>
      <c r="G24" s="36" t="e">
        <f t="shared" si="7"/>
        <v>#DIV/0!</v>
      </c>
      <c r="H24" s="15"/>
      <c r="I24" s="36" t="e">
        <f t="shared" si="8"/>
        <v>#DIV/0!</v>
      </c>
      <c r="J24" s="20"/>
      <c r="K24" s="36" t="e">
        <f t="shared" si="9"/>
        <v>#DIV/0!</v>
      </c>
      <c r="L24" s="20"/>
      <c r="M24" s="36" t="e">
        <f t="shared" si="10"/>
        <v>#DIV/0!</v>
      </c>
      <c r="N24" s="20"/>
      <c r="O24" s="36" t="e">
        <f t="shared" si="11"/>
        <v>#DIV/0!</v>
      </c>
    </row>
    <row r="25" spans="1:15" ht="24.95" customHeight="1">
      <c r="A25" s="41" t="s">
        <v>1</v>
      </c>
      <c r="B25" s="48">
        <f>B27+B29+B32+B35+B38+B41+B44+B47+B50+B53+B56+B59+B62+B65+B68+B71+B74+B77+B80+B83+B86+B89+J88+B92</f>
        <v>37190.800000000003</v>
      </c>
      <c r="C25" s="49">
        <f>C27+C29+C32+C35+C38+C41+C44+C47+C50+C53+C56+C59+C62+C65+C68+C71+C74+C77+C80+C83+C86+C89+C92</f>
        <v>45434.200000000004</v>
      </c>
      <c r="D25" s="46">
        <f t="shared" si="6"/>
        <v>122.2</v>
      </c>
      <c r="E25" s="49">
        <f>E27+E29+E32+E35+E38+E41+E44+E47+E50+E53+E56+E59+E62+E65+E68+E71+E74+E77+E80+E83+E86+E89+E92</f>
        <v>13697.9</v>
      </c>
      <c r="F25" s="49">
        <f>F27+F29+F32+F35+F38+F41+F44+F47+F50+F53+F56+F59+F62+F65+F68+F71+F74+F77+F80+F83+F86+F89+F92</f>
        <v>19183.499999999996</v>
      </c>
      <c r="G25" s="46">
        <f t="shared" si="7"/>
        <v>140</v>
      </c>
      <c r="H25" s="50">
        <f>H27+H29+H32+H35+H38+H41+H44+H47+H50+H53+H56+H59+H62+H65+H68+H71+H74+H77+H80+H83+H86+H89+H92</f>
        <v>63312.2</v>
      </c>
      <c r="I25" s="46">
        <f t="shared" si="8"/>
        <v>139.30000000000001</v>
      </c>
      <c r="J25" s="51">
        <f>J27+J29+J32+J35+J38+J41+J44+J47+J50+J53+J56+J59+J62+J65+J68+J71+J74+J77+J80+J83+J86+J89+J92</f>
        <v>70247.399999999994</v>
      </c>
      <c r="K25" s="46">
        <f t="shared" si="9"/>
        <v>111</v>
      </c>
      <c r="L25" s="51">
        <f>L27+L29+L32+L35+L38+L41+L44+L47+L50+L53+L56+L59+L62+L65+L68+L71+L74+L77+L80+L83+L86+L89+L92</f>
        <v>79306.099999999991</v>
      </c>
      <c r="M25" s="46">
        <f t="shared" si="10"/>
        <v>112.9</v>
      </c>
      <c r="N25" s="52">
        <f>N27+N29+N32+N35+N38+N41+N44+N47+N50+N53+N56+N59+N62+N65+N68+N71+N74+N77+N80+N83+N86+N89+N92</f>
        <v>91102.900000000009</v>
      </c>
      <c r="O25" s="46">
        <f t="shared" si="11"/>
        <v>114.9</v>
      </c>
    </row>
    <row r="26" spans="1:15" ht="24.95" customHeight="1">
      <c r="A26" s="53" t="s">
        <v>2</v>
      </c>
      <c r="B26" s="54"/>
      <c r="C26" s="55"/>
      <c r="D26" s="56"/>
      <c r="E26" s="57"/>
      <c r="F26" s="55"/>
      <c r="G26" s="56"/>
      <c r="H26" s="55"/>
      <c r="I26" s="56"/>
      <c r="J26" s="58"/>
      <c r="K26" s="56"/>
      <c r="L26" s="58"/>
      <c r="M26" s="56"/>
      <c r="N26" s="58"/>
      <c r="O26" s="56"/>
    </row>
    <row r="27" spans="1:15" s="7" customFormat="1" ht="15" customHeight="1">
      <c r="A27" s="59" t="s">
        <v>26</v>
      </c>
      <c r="B27" s="33">
        <f>SUM(B28:B28)</f>
        <v>33900</v>
      </c>
      <c r="C27" s="60">
        <f>SUM(C28:C28)</f>
        <v>41908.9</v>
      </c>
      <c r="D27" s="61">
        <f t="shared" ref="D27:D90" si="12">ROUND(C27/B27*100,1)</f>
        <v>123.6</v>
      </c>
      <c r="E27" s="62">
        <f>SUM(E28:E28)</f>
        <v>12756</v>
      </c>
      <c r="F27" s="63">
        <f>SUM(F28:F28)</f>
        <v>18126.599999999999</v>
      </c>
      <c r="G27" s="61">
        <f t="shared" ref="G27:G90" si="13">ROUND(F27/E27*100,1)</f>
        <v>142.1</v>
      </c>
      <c r="H27" s="63">
        <f>SUM(H28:H28)</f>
        <v>59510.6</v>
      </c>
      <c r="I27" s="61">
        <f t="shared" ref="I27:I90" si="14">ROUND(H27/C27*100,1)</f>
        <v>142</v>
      </c>
      <c r="J27" s="64">
        <f>SUM(J28:J28)</f>
        <v>66056.800000000003</v>
      </c>
      <c r="K27" s="61">
        <f t="shared" ref="K27:K90" si="15">ROUND(J27/H27*100,1)</f>
        <v>111</v>
      </c>
      <c r="L27" s="64">
        <f>SUM(L28:L28)</f>
        <v>74644.399999999994</v>
      </c>
      <c r="M27" s="61">
        <f t="shared" ref="M27:M90" si="16">ROUND(L27/J27*100,1)</f>
        <v>113</v>
      </c>
      <c r="N27" s="64">
        <f>SUM(N28:N28)</f>
        <v>85840.6</v>
      </c>
      <c r="O27" s="61">
        <f t="shared" ref="O27:O90" si="17">ROUND(N27/L27*100,1)</f>
        <v>115</v>
      </c>
    </row>
    <row r="28" spans="1:15" s="7" customFormat="1" ht="15" customHeight="1">
      <c r="A28" s="65" t="s">
        <v>84</v>
      </c>
      <c r="B28" s="45">
        <v>33900</v>
      </c>
      <c r="C28" s="15">
        <v>41908.9</v>
      </c>
      <c r="D28" s="36">
        <f t="shared" si="12"/>
        <v>123.6</v>
      </c>
      <c r="E28" s="14">
        <v>12756</v>
      </c>
      <c r="F28" s="15">
        <v>18126.599999999999</v>
      </c>
      <c r="G28" s="36">
        <f t="shared" si="13"/>
        <v>142.1</v>
      </c>
      <c r="H28" s="15">
        <v>59510.6</v>
      </c>
      <c r="I28" s="36">
        <f t="shared" si="14"/>
        <v>142</v>
      </c>
      <c r="J28" s="20">
        <v>66056.800000000003</v>
      </c>
      <c r="K28" s="36">
        <f t="shared" si="15"/>
        <v>111</v>
      </c>
      <c r="L28" s="20">
        <v>74644.399999999994</v>
      </c>
      <c r="M28" s="36">
        <f t="shared" si="16"/>
        <v>113</v>
      </c>
      <c r="N28" s="20">
        <v>85840.6</v>
      </c>
      <c r="O28" s="36">
        <f t="shared" si="17"/>
        <v>115</v>
      </c>
    </row>
    <row r="29" spans="1:15" s="7" customFormat="1" ht="15" customHeight="1">
      <c r="A29" s="59" t="s">
        <v>27</v>
      </c>
      <c r="B29" s="33">
        <f>SUM(B30:B31)</f>
        <v>0</v>
      </c>
      <c r="C29" s="63">
        <f>SUM(C30:C31)</f>
        <v>0</v>
      </c>
      <c r="D29" s="61" t="e">
        <f t="shared" si="12"/>
        <v>#DIV/0!</v>
      </c>
      <c r="E29" s="62">
        <f>SUM(E30:E31)</f>
        <v>0</v>
      </c>
      <c r="F29" s="63">
        <f>SUM(F30:F31)</f>
        <v>0</v>
      </c>
      <c r="G29" s="61" t="e">
        <f t="shared" si="13"/>
        <v>#DIV/0!</v>
      </c>
      <c r="H29" s="63">
        <f>SUM(H30:H31)</f>
        <v>0</v>
      </c>
      <c r="I29" s="61" t="e">
        <f t="shared" si="14"/>
        <v>#DIV/0!</v>
      </c>
      <c r="J29" s="64">
        <f>SUM(J30:J31)</f>
        <v>0</v>
      </c>
      <c r="K29" s="61" t="e">
        <f t="shared" si="15"/>
        <v>#DIV/0!</v>
      </c>
      <c r="L29" s="64">
        <f>SUM(L30:L31)</f>
        <v>0</v>
      </c>
      <c r="M29" s="61" t="e">
        <f t="shared" si="16"/>
        <v>#DIV/0!</v>
      </c>
      <c r="N29" s="64">
        <f>SUM(N30:N31)</f>
        <v>0</v>
      </c>
      <c r="O29" s="61" t="e">
        <f t="shared" si="17"/>
        <v>#DIV/0!</v>
      </c>
    </row>
    <row r="30" spans="1:15" s="7" customFormat="1" ht="15" customHeight="1">
      <c r="A30" s="47"/>
      <c r="B30" s="45"/>
      <c r="C30" s="15"/>
      <c r="D30" s="36" t="e">
        <f t="shared" si="12"/>
        <v>#DIV/0!</v>
      </c>
      <c r="E30" s="14"/>
      <c r="F30" s="15"/>
      <c r="G30" s="36" t="e">
        <f t="shared" si="13"/>
        <v>#DIV/0!</v>
      </c>
      <c r="H30" s="15"/>
      <c r="I30" s="36" t="e">
        <f t="shared" si="14"/>
        <v>#DIV/0!</v>
      </c>
      <c r="J30" s="20"/>
      <c r="K30" s="36" t="e">
        <f t="shared" si="15"/>
        <v>#DIV/0!</v>
      </c>
      <c r="L30" s="20"/>
      <c r="M30" s="36" t="e">
        <f t="shared" si="16"/>
        <v>#DIV/0!</v>
      </c>
      <c r="N30" s="20"/>
      <c r="O30" s="36" t="e">
        <f t="shared" si="17"/>
        <v>#DIV/0!</v>
      </c>
    </row>
    <row r="31" spans="1:15" s="7" customFormat="1" ht="15" customHeight="1">
      <c r="A31" s="47"/>
      <c r="B31" s="45"/>
      <c r="C31" s="15"/>
      <c r="D31" s="36" t="e">
        <f t="shared" si="12"/>
        <v>#DIV/0!</v>
      </c>
      <c r="E31" s="14"/>
      <c r="F31" s="15"/>
      <c r="G31" s="36" t="e">
        <f t="shared" si="13"/>
        <v>#DIV/0!</v>
      </c>
      <c r="H31" s="15"/>
      <c r="I31" s="36" t="e">
        <f t="shared" si="14"/>
        <v>#DIV/0!</v>
      </c>
      <c r="J31" s="20"/>
      <c r="K31" s="36" t="e">
        <f t="shared" si="15"/>
        <v>#DIV/0!</v>
      </c>
      <c r="L31" s="20"/>
      <c r="M31" s="36" t="e">
        <f t="shared" si="16"/>
        <v>#DIV/0!</v>
      </c>
      <c r="N31" s="20"/>
      <c r="O31" s="36" t="e">
        <f t="shared" si="17"/>
        <v>#DIV/0!</v>
      </c>
    </row>
    <row r="32" spans="1:15" s="7" customFormat="1" ht="15" customHeight="1">
      <c r="A32" s="59" t="s">
        <v>28</v>
      </c>
      <c r="B32" s="33">
        <f>SUM(B33:B34)</f>
        <v>0</v>
      </c>
      <c r="C32" s="60">
        <f>SUM(C33:C34)</f>
        <v>0</v>
      </c>
      <c r="D32" s="61" t="e">
        <f t="shared" si="12"/>
        <v>#DIV/0!</v>
      </c>
      <c r="E32" s="62">
        <v>0</v>
      </c>
      <c r="F32" s="63">
        <v>0</v>
      </c>
      <c r="G32" s="61" t="e">
        <f t="shared" si="13"/>
        <v>#DIV/0!</v>
      </c>
      <c r="H32" s="63">
        <f>SUM(H33:H34)</f>
        <v>0</v>
      </c>
      <c r="I32" s="61" t="e">
        <f t="shared" si="14"/>
        <v>#DIV/0!</v>
      </c>
      <c r="J32" s="64">
        <f>SUM(J33:J34)</f>
        <v>0</v>
      </c>
      <c r="K32" s="61" t="e">
        <f t="shared" si="15"/>
        <v>#DIV/0!</v>
      </c>
      <c r="L32" s="64">
        <f>SUM(L33:L34)</f>
        <v>0</v>
      </c>
      <c r="M32" s="61" t="e">
        <f t="shared" si="16"/>
        <v>#DIV/0!</v>
      </c>
      <c r="N32" s="66">
        <f>SUM(N33:N34)</f>
        <v>0</v>
      </c>
      <c r="O32" s="61" t="e">
        <f t="shared" si="17"/>
        <v>#DIV/0!</v>
      </c>
    </row>
    <row r="33" spans="1:15" ht="15.75" customHeight="1">
      <c r="A33" s="16"/>
      <c r="B33" s="45"/>
      <c r="C33" s="15"/>
      <c r="D33" s="36" t="e">
        <f t="shared" si="12"/>
        <v>#DIV/0!</v>
      </c>
      <c r="E33" s="14"/>
      <c r="F33" s="15"/>
      <c r="G33" s="36" t="e">
        <f t="shared" si="13"/>
        <v>#DIV/0!</v>
      </c>
      <c r="H33" s="15"/>
      <c r="I33" s="36" t="e">
        <f t="shared" si="14"/>
        <v>#DIV/0!</v>
      </c>
      <c r="J33" s="20"/>
      <c r="K33" s="36" t="e">
        <f t="shared" si="15"/>
        <v>#DIV/0!</v>
      </c>
      <c r="L33" s="20"/>
      <c r="M33" s="36" t="e">
        <f t="shared" si="16"/>
        <v>#DIV/0!</v>
      </c>
      <c r="N33" s="20"/>
      <c r="O33" s="36" t="e">
        <f t="shared" si="17"/>
        <v>#DIV/0!</v>
      </c>
    </row>
    <row r="34" spans="1:15" s="7" customFormat="1" ht="15" customHeight="1">
      <c r="A34" s="47"/>
      <c r="B34" s="45"/>
      <c r="C34" s="15"/>
      <c r="D34" s="36" t="e">
        <f t="shared" si="12"/>
        <v>#DIV/0!</v>
      </c>
      <c r="E34" s="14"/>
      <c r="F34" s="15"/>
      <c r="G34" s="36" t="e">
        <f t="shared" si="13"/>
        <v>#DIV/0!</v>
      </c>
      <c r="H34" s="15"/>
      <c r="I34" s="36" t="e">
        <f t="shared" si="14"/>
        <v>#DIV/0!</v>
      </c>
      <c r="J34" s="20"/>
      <c r="K34" s="36" t="e">
        <f t="shared" si="15"/>
        <v>#DIV/0!</v>
      </c>
      <c r="L34" s="20"/>
      <c r="M34" s="36" t="e">
        <f t="shared" si="16"/>
        <v>#DIV/0!</v>
      </c>
      <c r="N34" s="20"/>
      <c r="O34" s="36" t="e">
        <f t="shared" si="17"/>
        <v>#DIV/0!</v>
      </c>
    </row>
    <row r="35" spans="1:15" s="7" customFormat="1" ht="15" customHeight="1">
      <c r="A35" s="59" t="s">
        <v>29</v>
      </c>
      <c r="B35" s="33">
        <f>SUM(B36:B37)</f>
        <v>1386</v>
      </c>
      <c r="C35" s="60">
        <f>SUM(C36:C37)</f>
        <v>1375.9</v>
      </c>
      <c r="D35" s="61">
        <f t="shared" si="12"/>
        <v>99.3</v>
      </c>
      <c r="E35" s="62">
        <f>SUM(E36:E37)</f>
        <v>408</v>
      </c>
      <c r="F35" s="63">
        <f>SUM(F36:F37)</f>
        <v>412.3</v>
      </c>
      <c r="G35" s="61">
        <f t="shared" si="13"/>
        <v>101.1</v>
      </c>
      <c r="H35" s="63">
        <f>SUM(H36:H37)</f>
        <v>1458.6</v>
      </c>
      <c r="I35" s="61">
        <f t="shared" si="14"/>
        <v>106</v>
      </c>
      <c r="J35" s="64">
        <f>SUM(J36:J37)</f>
        <v>1589.9</v>
      </c>
      <c r="K35" s="61">
        <f t="shared" si="15"/>
        <v>109</v>
      </c>
      <c r="L35" s="64">
        <f>SUM(L36:L37)</f>
        <v>1748.9</v>
      </c>
      <c r="M35" s="61">
        <f t="shared" si="16"/>
        <v>110</v>
      </c>
      <c r="N35" s="64">
        <f>SUM(N36:N37)</f>
        <v>1941.5</v>
      </c>
      <c r="O35" s="61">
        <f t="shared" si="17"/>
        <v>111</v>
      </c>
    </row>
    <row r="36" spans="1:15" ht="16.5" customHeight="1">
      <c r="A36" s="16" t="s">
        <v>85</v>
      </c>
      <c r="B36" s="45">
        <v>1386</v>
      </c>
      <c r="C36" s="15">
        <v>1375.9</v>
      </c>
      <c r="D36" s="36">
        <f t="shared" si="12"/>
        <v>99.3</v>
      </c>
      <c r="E36" s="14">
        <v>408</v>
      </c>
      <c r="F36" s="15">
        <v>412.3</v>
      </c>
      <c r="G36" s="36">
        <f t="shared" si="13"/>
        <v>101.1</v>
      </c>
      <c r="H36" s="15">
        <v>1458.6</v>
      </c>
      <c r="I36" s="36">
        <f t="shared" si="14"/>
        <v>106</v>
      </c>
      <c r="J36" s="20">
        <v>1589.9</v>
      </c>
      <c r="K36" s="36">
        <f t="shared" si="15"/>
        <v>109</v>
      </c>
      <c r="L36" s="20">
        <v>1748.9</v>
      </c>
      <c r="M36" s="36">
        <f t="shared" si="16"/>
        <v>110</v>
      </c>
      <c r="N36" s="20">
        <v>1941.5</v>
      </c>
      <c r="O36" s="36">
        <f t="shared" si="17"/>
        <v>111</v>
      </c>
    </row>
    <row r="37" spans="1:15" ht="15.75" customHeight="1">
      <c r="A37" s="47"/>
      <c r="B37" s="45"/>
      <c r="C37" s="15"/>
      <c r="D37" s="36" t="e">
        <f t="shared" si="12"/>
        <v>#DIV/0!</v>
      </c>
      <c r="E37" s="14"/>
      <c r="F37" s="15"/>
      <c r="G37" s="36" t="e">
        <f t="shared" si="13"/>
        <v>#DIV/0!</v>
      </c>
      <c r="H37" s="15"/>
      <c r="I37" s="36" t="e">
        <f t="shared" si="14"/>
        <v>#DIV/0!</v>
      </c>
      <c r="J37" s="20"/>
      <c r="K37" s="36" t="e">
        <f t="shared" si="15"/>
        <v>#DIV/0!</v>
      </c>
      <c r="L37" s="20"/>
      <c r="M37" s="36" t="e">
        <f t="shared" si="16"/>
        <v>#DIV/0!</v>
      </c>
      <c r="N37" s="20"/>
      <c r="O37" s="36" t="e">
        <f t="shared" si="17"/>
        <v>#DIV/0!</v>
      </c>
    </row>
    <row r="38" spans="1:15" ht="17.25" customHeight="1">
      <c r="A38" s="59" t="s">
        <v>30</v>
      </c>
      <c r="B38" s="33">
        <f>SUM(B39:B40)</f>
        <v>0</v>
      </c>
      <c r="C38" s="60">
        <f>SUM(C39:C40)</f>
        <v>0</v>
      </c>
      <c r="D38" s="61" t="e">
        <f t="shared" si="12"/>
        <v>#DIV/0!</v>
      </c>
      <c r="E38" s="60">
        <f>SUM(E39:E40)</f>
        <v>0</v>
      </c>
      <c r="F38" s="60">
        <f>SUM(F39:F40)</f>
        <v>0</v>
      </c>
      <c r="G38" s="61" t="e">
        <f t="shared" si="13"/>
        <v>#DIV/0!</v>
      </c>
      <c r="H38" s="60">
        <f>SUM(H39:H40)</f>
        <v>0</v>
      </c>
      <c r="I38" s="61" t="e">
        <f t="shared" si="14"/>
        <v>#DIV/0!</v>
      </c>
      <c r="J38" s="66">
        <f>SUM(J39:J40)</f>
        <v>0</v>
      </c>
      <c r="K38" s="61" t="e">
        <f t="shared" si="15"/>
        <v>#DIV/0!</v>
      </c>
      <c r="L38" s="66">
        <f>SUM(L39:L40)</f>
        <v>0</v>
      </c>
      <c r="M38" s="61" t="e">
        <f t="shared" si="16"/>
        <v>#DIV/0!</v>
      </c>
      <c r="N38" s="66">
        <f>SUM(N39:N40)</f>
        <v>0</v>
      </c>
      <c r="O38" s="61" t="e">
        <f t="shared" si="17"/>
        <v>#DIV/0!</v>
      </c>
    </row>
    <row r="39" spans="1:15" s="7" customFormat="1" ht="15" customHeight="1">
      <c r="A39" s="47"/>
      <c r="B39" s="45"/>
      <c r="C39" s="15"/>
      <c r="D39" s="36" t="e">
        <f t="shared" si="12"/>
        <v>#DIV/0!</v>
      </c>
      <c r="E39" s="14"/>
      <c r="F39" s="15"/>
      <c r="G39" s="36" t="e">
        <f t="shared" si="13"/>
        <v>#DIV/0!</v>
      </c>
      <c r="H39" s="15"/>
      <c r="I39" s="36" t="e">
        <f t="shared" si="14"/>
        <v>#DIV/0!</v>
      </c>
      <c r="J39" s="20"/>
      <c r="K39" s="36" t="e">
        <f t="shared" si="15"/>
        <v>#DIV/0!</v>
      </c>
      <c r="L39" s="20"/>
      <c r="M39" s="36" t="e">
        <f t="shared" si="16"/>
        <v>#DIV/0!</v>
      </c>
      <c r="N39" s="20"/>
      <c r="O39" s="36" t="e">
        <f t="shared" si="17"/>
        <v>#DIV/0!</v>
      </c>
    </row>
    <row r="40" spans="1:15" s="7" customFormat="1" ht="15" customHeight="1">
      <c r="A40" s="47"/>
      <c r="B40" s="45"/>
      <c r="C40" s="15"/>
      <c r="D40" s="36" t="e">
        <f t="shared" si="12"/>
        <v>#DIV/0!</v>
      </c>
      <c r="E40" s="14"/>
      <c r="F40" s="15"/>
      <c r="G40" s="36" t="e">
        <f t="shared" si="13"/>
        <v>#DIV/0!</v>
      </c>
      <c r="H40" s="15"/>
      <c r="I40" s="36" t="e">
        <f t="shared" si="14"/>
        <v>#DIV/0!</v>
      </c>
      <c r="J40" s="20"/>
      <c r="K40" s="36" t="e">
        <f t="shared" si="15"/>
        <v>#DIV/0!</v>
      </c>
      <c r="L40" s="20"/>
      <c r="M40" s="36" t="e">
        <f t="shared" si="16"/>
        <v>#DIV/0!</v>
      </c>
      <c r="N40" s="20"/>
      <c r="O40" s="36" t="e">
        <f t="shared" si="17"/>
        <v>#DIV/0!</v>
      </c>
    </row>
    <row r="41" spans="1:15" ht="15.75" customHeight="1">
      <c r="A41" s="59" t="s">
        <v>31</v>
      </c>
      <c r="B41" s="33">
        <f>SUM(B42:B43)</f>
        <v>0</v>
      </c>
      <c r="C41" s="60">
        <f>SUM(C42:C43)</f>
        <v>0</v>
      </c>
      <c r="D41" s="61" t="e">
        <f t="shared" si="12"/>
        <v>#DIV/0!</v>
      </c>
      <c r="E41" s="60">
        <f>SUM(E42:E43)</f>
        <v>0</v>
      </c>
      <c r="F41" s="60">
        <f>SUM(F42:F43)</f>
        <v>0</v>
      </c>
      <c r="G41" s="61" t="e">
        <f t="shared" si="13"/>
        <v>#DIV/0!</v>
      </c>
      <c r="H41" s="60">
        <f>SUM(H42:H43)</f>
        <v>0</v>
      </c>
      <c r="I41" s="61" t="e">
        <f t="shared" si="14"/>
        <v>#DIV/0!</v>
      </c>
      <c r="J41" s="66">
        <f>SUM(J42:J43)</f>
        <v>0</v>
      </c>
      <c r="K41" s="61" t="e">
        <f t="shared" si="15"/>
        <v>#DIV/0!</v>
      </c>
      <c r="L41" s="66">
        <f>SUM(L42:L43)</f>
        <v>0</v>
      </c>
      <c r="M41" s="61" t="e">
        <f t="shared" si="16"/>
        <v>#DIV/0!</v>
      </c>
      <c r="N41" s="66">
        <f>SUM(N42:N43)</f>
        <v>0</v>
      </c>
      <c r="O41" s="61" t="e">
        <f t="shared" si="17"/>
        <v>#DIV/0!</v>
      </c>
    </row>
    <row r="42" spans="1:15" s="7" customFormat="1" ht="15" customHeight="1">
      <c r="A42" s="47" t="s">
        <v>61</v>
      </c>
      <c r="B42" s="45"/>
      <c r="C42" s="15"/>
      <c r="D42" s="36" t="e">
        <f t="shared" si="12"/>
        <v>#DIV/0!</v>
      </c>
      <c r="E42" s="14"/>
      <c r="F42" s="15"/>
      <c r="G42" s="36" t="e">
        <f t="shared" si="13"/>
        <v>#DIV/0!</v>
      </c>
      <c r="H42" s="15"/>
      <c r="I42" s="36" t="e">
        <f t="shared" si="14"/>
        <v>#DIV/0!</v>
      </c>
      <c r="J42" s="20"/>
      <c r="K42" s="36" t="e">
        <f t="shared" si="15"/>
        <v>#DIV/0!</v>
      </c>
      <c r="L42" s="20"/>
      <c r="M42" s="36" t="e">
        <f t="shared" si="16"/>
        <v>#DIV/0!</v>
      </c>
      <c r="N42" s="20"/>
      <c r="O42" s="36" t="e">
        <f t="shared" si="17"/>
        <v>#DIV/0!</v>
      </c>
    </row>
    <row r="43" spans="1:15" s="7" customFormat="1" ht="15" customHeight="1">
      <c r="A43" s="47" t="s">
        <v>61</v>
      </c>
      <c r="B43" s="45"/>
      <c r="C43" s="15"/>
      <c r="D43" s="36" t="e">
        <f t="shared" si="12"/>
        <v>#DIV/0!</v>
      </c>
      <c r="E43" s="14"/>
      <c r="F43" s="15"/>
      <c r="G43" s="36" t="e">
        <f t="shared" si="13"/>
        <v>#DIV/0!</v>
      </c>
      <c r="H43" s="15"/>
      <c r="I43" s="36" t="e">
        <f t="shared" si="14"/>
        <v>#DIV/0!</v>
      </c>
      <c r="J43" s="20"/>
      <c r="K43" s="36" t="e">
        <f t="shared" si="15"/>
        <v>#DIV/0!</v>
      </c>
      <c r="L43" s="20"/>
      <c r="M43" s="36" t="e">
        <f t="shared" si="16"/>
        <v>#DIV/0!</v>
      </c>
      <c r="N43" s="20"/>
      <c r="O43" s="36" t="e">
        <f t="shared" si="17"/>
        <v>#DIV/0!</v>
      </c>
    </row>
    <row r="44" spans="1:15" ht="15" customHeight="1">
      <c r="A44" s="59" t="s">
        <v>32</v>
      </c>
      <c r="B44" s="33">
        <f>SUM(B45:B46)</f>
        <v>0</v>
      </c>
      <c r="C44" s="60">
        <f>SUM(C45:C46)</f>
        <v>0</v>
      </c>
      <c r="D44" s="61" t="e">
        <f t="shared" si="12"/>
        <v>#DIV/0!</v>
      </c>
      <c r="E44" s="60">
        <f>SUM(E45:E46)</f>
        <v>0</v>
      </c>
      <c r="F44" s="60">
        <f>SUM(F45:F46)</f>
        <v>0</v>
      </c>
      <c r="G44" s="61" t="e">
        <f t="shared" si="13"/>
        <v>#DIV/0!</v>
      </c>
      <c r="H44" s="60">
        <f>SUM(H45:H46)</f>
        <v>0</v>
      </c>
      <c r="I44" s="61" t="e">
        <f t="shared" si="14"/>
        <v>#DIV/0!</v>
      </c>
      <c r="J44" s="66">
        <f>SUM(J45:J46)</f>
        <v>0</v>
      </c>
      <c r="K44" s="61" t="e">
        <f t="shared" si="15"/>
        <v>#DIV/0!</v>
      </c>
      <c r="L44" s="66">
        <f>SUM(L45:L46)</f>
        <v>0</v>
      </c>
      <c r="M44" s="61" t="e">
        <f t="shared" si="16"/>
        <v>#DIV/0!</v>
      </c>
      <c r="N44" s="66">
        <f>SUM(N45:N46)</f>
        <v>0</v>
      </c>
      <c r="O44" s="61" t="e">
        <f t="shared" si="17"/>
        <v>#DIV/0!</v>
      </c>
    </row>
    <row r="45" spans="1:15" s="7" customFormat="1" ht="15" customHeight="1">
      <c r="A45" s="47" t="s">
        <v>61</v>
      </c>
      <c r="B45" s="45"/>
      <c r="C45" s="15"/>
      <c r="D45" s="36" t="e">
        <f t="shared" si="12"/>
        <v>#DIV/0!</v>
      </c>
      <c r="E45" s="14"/>
      <c r="F45" s="15"/>
      <c r="G45" s="36" t="e">
        <f t="shared" si="13"/>
        <v>#DIV/0!</v>
      </c>
      <c r="H45" s="15"/>
      <c r="I45" s="36" t="e">
        <f t="shared" si="14"/>
        <v>#DIV/0!</v>
      </c>
      <c r="J45" s="20"/>
      <c r="K45" s="36" t="e">
        <f t="shared" si="15"/>
        <v>#DIV/0!</v>
      </c>
      <c r="L45" s="20"/>
      <c r="M45" s="36" t="e">
        <f t="shared" si="16"/>
        <v>#DIV/0!</v>
      </c>
      <c r="N45" s="20"/>
      <c r="O45" s="36" t="e">
        <f t="shared" si="17"/>
        <v>#DIV/0!</v>
      </c>
    </row>
    <row r="46" spans="1:15" s="7" customFormat="1" ht="15" customHeight="1">
      <c r="A46" s="47" t="s">
        <v>61</v>
      </c>
      <c r="B46" s="45"/>
      <c r="C46" s="15"/>
      <c r="D46" s="36" t="e">
        <f t="shared" si="12"/>
        <v>#DIV/0!</v>
      </c>
      <c r="E46" s="14"/>
      <c r="F46" s="15"/>
      <c r="G46" s="36" t="e">
        <f t="shared" si="13"/>
        <v>#DIV/0!</v>
      </c>
      <c r="H46" s="15"/>
      <c r="I46" s="36" t="e">
        <f t="shared" si="14"/>
        <v>#DIV/0!</v>
      </c>
      <c r="J46" s="20"/>
      <c r="K46" s="36" t="e">
        <f t="shared" si="15"/>
        <v>#DIV/0!</v>
      </c>
      <c r="L46" s="20"/>
      <c r="M46" s="36" t="e">
        <f t="shared" si="16"/>
        <v>#DIV/0!</v>
      </c>
      <c r="N46" s="20"/>
      <c r="O46" s="36" t="e">
        <f t="shared" si="17"/>
        <v>#DIV/0!</v>
      </c>
    </row>
    <row r="47" spans="1:15" ht="15.75" customHeight="1">
      <c r="A47" s="59" t="s">
        <v>33</v>
      </c>
      <c r="B47" s="33">
        <f>SUM(B48:B49)</f>
        <v>1904.8</v>
      </c>
      <c r="C47" s="60">
        <f>SUM(C48:C49)</f>
        <v>2149.4</v>
      </c>
      <c r="D47" s="61">
        <f t="shared" si="12"/>
        <v>112.8</v>
      </c>
      <c r="E47" s="60">
        <f>SUM(E48:E49)</f>
        <v>533.9</v>
      </c>
      <c r="F47" s="60">
        <f>SUM(F48:F49)</f>
        <v>644.6</v>
      </c>
      <c r="G47" s="61">
        <f t="shared" si="13"/>
        <v>120.7</v>
      </c>
      <c r="H47" s="60">
        <f>SUM(H48:H49)</f>
        <v>2343</v>
      </c>
      <c r="I47" s="61">
        <f t="shared" si="14"/>
        <v>109</v>
      </c>
      <c r="J47" s="66">
        <f>SUM(J48:J49)</f>
        <v>2600.6999999999998</v>
      </c>
      <c r="K47" s="61">
        <f t="shared" si="15"/>
        <v>111</v>
      </c>
      <c r="L47" s="66">
        <f>SUM(L48:L49)</f>
        <v>2912.8</v>
      </c>
      <c r="M47" s="61">
        <f t="shared" si="16"/>
        <v>112</v>
      </c>
      <c r="N47" s="66">
        <f>SUM(N48:N49)</f>
        <v>3320.8</v>
      </c>
      <c r="O47" s="61">
        <f t="shared" si="17"/>
        <v>114</v>
      </c>
    </row>
    <row r="48" spans="1:15" s="7" customFormat="1" ht="15" customHeight="1">
      <c r="A48" s="17" t="s">
        <v>86</v>
      </c>
      <c r="B48" s="45">
        <v>1904.8</v>
      </c>
      <c r="C48" s="15">
        <v>2149.4</v>
      </c>
      <c r="D48" s="36">
        <f t="shared" si="12"/>
        <v>112.8</v>
      </c>
      <c r="E48" s="14">
        <v>533.9</v>
      </c>
      <c r="F48" s="15">
        <v>644.6</v>
      </c>
      <c r="G48" s="36">
        <f t="shared" si="13"/>
        <v>120.7</v>
      </c>
      <c r="H48" s="15">
        <v>2343</v>
      </c>
      <c r="I48" s="36">
        <f t="shared" si="14"/>
        <v>109</v>
      </c>
      <c r="J48" s="20">
        <v>2600.6999999999998</v>
      </c>
      <c r="K48" s="36">
        <f t="shared" si="15"/>
        <v>111</v>
      </c>
      <c r="L48" s="20">
        <v>2912.8</v>
      </c>
      <c r="M48" s="36">
        <f t="shared" si="16"/>
        <v>112</v>
      </c>
      <c r="N48" s="20">
        <v>3320.8</v>
      </c>
      <c r="O48" s="36">
        <f t="shared" si="17"/>
        <v>114</v>
      </c>
    </row>
    <row r="49" spans="1:15" s="7" customFormat="1" ht="15" customHeight="1">
      <c r="A49" s="47" t="s">
        <v>61</v>
      </c>
      <c r="B49" s="45"/>
      <c r="C49" s="15"/>
      <c r="D49" s="36" t="e">
        <f t="shared" si="12"/>
        <v>#DIV/0!</v>
      </c>
      <c r="E49" s="14"/>
      <c r="F49" s="15"/>
      <c r="G49" s="36" t="e">
        <f t="shared" si="13"/>
        <v>#DIV/0!</v>
      </c>
      <c r="H49" s="15"/>
      <c r="I49" s="36" t="e">
        <f t="shared" si="14"/>
        <v>#DIV/0!</v>
      </c>
      <c r="J49" s="20"/>
      <c r="K49" s="36" t="e">
        <f t="shared" si="15"/>
        <v>#DIV/0!</v>
      </c>
      <c r="L49" s="20"/>
      <c r="M49" s="36" t="e">
        <f t="shared" si="16"/>
        <v>#DIV/0!</v>
      </c>
      <c r="N49" s="20"/>
      <c r="O49" s="36" t="e">
        <f t="shared" si="17"/>
        <v>#DIV/0!</v>
      </c>
    </row>
    <row r="50" spans="1:15" ht="15.75" customHeight="1">
      <c r="A50" s="59" t="s">
        <v>34</v>
      </c>
      <c r="B50" s="33">
        <f>SUM(B51:B52)</f>
        <v>0</v>
      </c>
      <c r="C50" s="60">
        <f>SUM(C51:C52)</f>
        <v>0</v>
      </c>
      <c r="D50" s="61" t="e">
        <f t="shared" si="12"/>
        <v>#DIV/0!</v>
      </c>
      <c r="E50" s="60">
        <f>SUM(E51:E52)</f>
        <v>0</v>
      </c>
      <c r="F50" s="60">
        <f>SUM(F51:F52)</f>
        <v>0</v>
      </c>
      <c r="G50" s="61" t="e">
        <f t="shared" si="13"/>
        <v>#DIV/0!</v>
      </c>
      <c r="H50" s="60">
        <f>SUM(H51:H52)</f>
        <v>0</v>
      </c>
      <c r="I50" s="61" t="e">
        <f t="shared" si="14"/>
        <v>#DIV/0!</v>
      </c>
      <c r="J50" s="66">
        <f>SUM(J51:J52)</f>
        <v>0</v>
      </c>
      <c r="K50" s="61" t="e">
        <f t="shared" si="15"/>
        <v>#DIV/0!</v>
      </c>
      <c r="L50" s="66">
        <f>SUM(L51:L52)</f>
        <v>0</v>
      </c>
      <c r="M50" s="61" t="e">
        <f t="shared" si="16"/>
        <v>#DIV/0!</v>
      </c>
      <c r="N50" s="66">
        <f>SUM(N51:N52)</f>
        <v>0</v>
      </c>
      <c r="O50" s="61" t="e">
        <f t="shared" si="17"/>
        <v>#DIV/0!</v>
      </c>
    </row>
    <row r="51" spans="1:15" s="7" customFormat="1" ht="15" customHeight="1">
      <c r="A51" s="47" t="s">
        <v>61</v>
      </c>
      <c r="B51" s="45"/>
      <c r="C51" s="15"/>
      <c r="D51" s="36" t="e">
        <f t="shared" si="12"/>
        <v>#DIV/0!</v>
      </c>
      <c r="E51" s="14"/>
      <c r="F51" s="15"/>
      <c r="G51" s="36" t="e">
        <f t="shared" si="13"/>
        <v>#DIV/0!</v>
      </c>
      <c r="H51" s="15"/>
      <c r="I51" s="36" t="e">
        <f t="shared" si="14"/>
        <v>#DIV/0!</v>
      </c>
      <c r="J51" s="20"/>
      <c r="K51" s="36" t="e">
        <f t="shared" si="15"/>
        <v>#DIV/0!</v>
      </c>
      <c r="L51" s="20"/>
      <c r="M51" s="36" t="e">
        <f t="shared" si="16"/>
        <v>#DIV/0!</v>
      </c>
      <c r="N51" s="20"/>
      <c r="O51" s="36" t="e">
        <f t="shared" si="17"/>
        <v>#DIV/0!</v>
      </c>
    </row>
    <row r="52" spans="1:15" s="7" customFormat="1" ht="15" customHeight="1">
      <c r="A52" s="47" t="s">
        <v>61</v>
      </c>
      <c r="B52" s="45"/>
      <c r="C52" s="15"/>
      <c r="D52" s="36" t="e">
        <f t="shared" si="12"/>
        <v>#DIV/0!</v>
      </c>
      <c r="E52" s="14"/>
      <c r="F52" s="15"/>
      <c r="G52" s="36" t="e">
        <f t="shared" si="13"/>
        <v>#DIV/0!</v>
      </c>
      <c r="H52" s="15"/>
      <c r="I52" s="36" t="e">
        <f t="shared" si="14"/>
        <v>#DIV/0!</v>
      </c>
      <c r="J52" s="20"/>
      <c r="K52" s="36" t="e">
        <f t="shared" si="15"/>
        <v>#DIV/0!</v>
      </c>
      <c r="L52" s="20"/>
      <c r="M52" s="36" t="e">
        <f t="shared" si="16"/>
        <v>#DIV/0!</v>
      </c>
      <c r="N52" s="20"/>
      <c r="O52" s="36" t="e">
        <f t="shared" si="17"/>
        <v>#DIV/0!</v>
      </c>
    </row>
    <row r="53" spans="1:15" ht="30" customHeight="1">
      <c r="A53" s="59" t="s">
        <v>35</v>
      </c>
      <c r="B53" s="33">
        <f>SUM(B54:B55)</f>
        <v>0</v>
      </c>
      <c r="C53" s="60">
        <f>SUM(C54:C55)</f>
        <v>0</v>
      </c>
      <c r="D53" s="61" t="e">
        <f t="shared" si="12"/>
        <v>#DIV/0!</v>
      </c>
      <c r="E53" s="60">
        <f>SUM(E54:E55)</f>
        <v>0</v>
      </c>
      <c r="F53" s="60">
        <f>SUM(F54:F55)</f>
        <v>0</v>
      </c>
      <c r="G53" s="61" t="e">
        <f t="shared" si="13"/>
        <v>#DIV/0!</v>
      </c>
      <c r="H53" s="60">
        <f>SUM(H54:H55)</f>
        <v>0</v>
      </c>
      <c r="I53" s="61" t="e">
        <f t="shared" si="14"/>
        <v>#DIV/0!</v>
      </c>
      <c r="J53" s="66">
        <f>SUM(J54:J55)</f>
        <v>0</v>
      </c>
      <c r="K53" s="61" t="e">
        <f t="shared" si="15"/>
        <v>#DIV/0!</v>
      </c>
      <c r="L53" s="66">
        <f>SUM(L54:L55)</f>
        <v>0</v>
      </c>
      <c r="M53" s="61" t="e">
        <f t="shared" si="16"/>
        <v>#DIV/0!</v>
      </c>
      <c r="N53" s="66">
        <f>SUM(N54:N55)</f>
        <v>0</v>
      </c>
      <c r="O53" s="61" t="e">
        <f t="shared" si="17"/>
        <v>#DIV/0!</v>
      </c>
    </row>
    <row r="54" spans="1:15" s="7" customFormat="1" ht="15" customHeight="1">
      <c r="A54" s="47" t="s">
        <v>61</v>
      </c>
      <c r="B54" s="45"/>
      <c r="C54" s="15"/>
      <c r="D54" s="36" t="e">
        <f t="shared" si="12"/>
        <v>#DIV/0!</v>
      </c>
      <c r="E54" s="14"/>
      <c r="F54" s="15"/>
      <c r="G54" s="36" t="e">
        <f t="shared" si="13"/>
        <v>#DIV/0!</v>
      </c>
      <c r="H54" s="15"/>
      <c r="I54" s="36" t="e">
        <f t="shared" si="14"/>
        <v>#DIV/0!</v>
      </c>
      <c r="J54" s="20"/>
      <c r="K54" s="36" t="e">
        <f t="shared" si="15"/>
        <v>#DIV/0!</v>
      </c>
      <c r="L54" s="20"/>
      <c r="M54" s="36" t="e">
        <f t="shared" si="16"/>
        <v>#DIV/0!</v>
      </c>
      <c r="N54" s="20"/>
      <c r="O54" s="36" t="e">
        <f t="shared" si="17"/>
        <v>#DIV/0!</v>
      </c>
    </row>
    <row r="55" spans="1:15" s="7" customFormat="1" ht="15" customHeight="1">
      <c r="A55" s="47" t="s">
        <v>61</v>
      </c>
      <c r="B55" s="45"/>
      <c r="C55" s="15"/>
      <c r="D55" s="36" t="e">
        <f t="shared" si="12"/>
        <v>#DIV/0!</v>
      </c>
      <c r="E55" s="14"/>
      <c r="F55" s="15"/>
      <c r="G55" s="36" t="e">
        <f t="shared" si="13"/>
        <v>#DIV/0!</v>
      </c>
      <c r="H55" s="15"/>
      <c r="I55" s="36" t="e">
        <f t="shared" si="14"/>
        <v>#DIV/0!</v>
      </c>
      <c r="J55" s="20"/>
      <c r="K55" s="36" t="e">
        <f t="shared" si="15"/>
        <v>#DIV/0!</v>
      </c>
      <c r="L55" s="20"/>
      <c r="M55" s="36" t="e">
        <f t="shared" si="16"/>
        <v>#DIV/0!</v>
      </c>
      <c r="N55" s="20"/>
      <c r="O55" s="36" t="e">
        <f t="shared" si="17"/>
        <v>#DIV/0!</v>
      </c>
    </row>
    <row r="56" spans="1:15" ht="25.5" customHeight="1">
      <c r="A56" s="59" t="s">
        <v>36</v>
      </c>
      <c r="B56" s="33">
        <f>SUM(B57:B58)</f>
        <v>0</v>
      </c>
      <c r="C56" s="60">
        <f>SUM(C57:C58)</f>
        <v>0</v>
      </c>
      <c r="D56" s="61" t="e">
        <f t="shared" si="12"/>
        <v>#DIV/0!</v>
      </c>
      <c r="E56" s="60">
        <f>SUM(E57:E58)</f>
        <v>0</v>
      </c>
      <c r="F56" s="60">
        <f>SUM(F57:F58)</f>
        <v>0</v>
      </c>
      <c r="G56" s="61" t="e">
        <f t="shared" si="13"/>
        <v>#DIV/0!</v>
      </c>
      <c r="H56" s="60">
        <f>SUM(H57:H58)</f>
        <v>0</v>
      </c>
      <c r="I56" s="61" t="e">
        <f t="shared" si="14"/>
        <v>#DIV/0!</v>
      </c>
      <c r="J56" s="66">
        <f>SUM(J57:J58)</f>
        <v>0</v>
      </c>
      <c r="K56" s="61" t="e">
        <f t="shared" si="15"/>
        <v>#DIV/0!</v>
      </c>
      <c r="L56" s="66">
        <f>SUM(L57:L58)</f>
        <v>0</v>
      </c>
      <c r="M56" s="61" t="e">
        <f t="shared" si="16"/>
        <v>#DIV/0!</v>
      </c>
      <c r="N56" s="66">
        <f>SUM(N57:N58)</f>
        <v>0</v>
      </c>
      <c r="O56" s="61" t="e">
        <f t="shared" si="17"/>
        <v>#DIV/0!</v>
      </c>
    </row>
    <row r="57" spans="1:15" s="7" customFormat="1" ht="15" customHeight="1">
      <c r="A57" s="47" t="s">
        <v>61</v>
      </c>
      <c r="B57" s="45"/>
      <c r="C57" s="15"/>
      <c r="D57" s="36" t="e">
        <f t="shared" si="12"/>
        <v>#DIV/0!</v>
      </c>
      <c r="E57" s="14"/>
      <c r="F57" s="15"/>
      <c r="G57" s="36" t="e">
        <f t="shared" si="13"/>
        <v>#DIV/0!</v>
      </c>
      <c r="H57" s="15"/>
      <c r="I57" s="36" t="e">
        <f t="shared" si="14"/>
        <v>#DIV/0!</v>
      </c>
      <c r="J57" s="20"/>
      <c r="K57" s="36" t="e">
        <f t="shared" si="15"/>
        <v>#DIV/0!</v>
      </c>
      <c r="L57" s="20"/>
      <c r="M57" s="36" t="e">
        <f t="shared" si="16"/>
        <v>#DIV/0!</v>
      </c>
      <c r="N57" s="20"/>
      <c r="O57" s="36" t="e">
        <f t="shared" si="17"/>
        <v>#DIV/0!</v>
      </c>
    </row>
    <row r="58" spans="1:15" s="7" customFormat="1" ht="15" customHeight="1">
      <c r="A58" s="47" t="s">
        <v>61</v>
      </c>
      <c r="B58" s="45"/>
      <c r="C58" s="15"/>
      <c r="D58" s="36" t="e">
        <f t="shared" si="12"/>
        <v>#DIV/0!</v>
      </c>
      <c r="E58" s="14"/>
      <c r="F58" s="15"/>
      <c r="G58" s="36" t="e">
        <f t="shared" si="13"/>
        <v>#DIV/0!</v>
      </c>
      <c r="H58" s="15"/>
      <c r="I58" s="36" t="e">
        <f t="shared" si="14"/>
        <v>#DIV/0!</v>
      </c>
      <c r="J58" s="20"/>
      <c r="K58" s="36" t="e">
        <f t="shared" si="15"/>
        <v>#DIV/0!</v>
      </c>
      <c r="L58" s="20"/>
      <c r="M58" s="36" t="e">
        <f t="shared" si="16"/>
        <v>#DIV/0!</v>
      </c>
      <c r="N58" s="20"/>
      <c r="O58" s="36" t="e">
        <f t="shared" si="17"/>
        <v>#DIV/0!</v>
      </c>
    </row>
    <row r="59" spans="1:15" ht="24.95" customHeight="1">
      <c r="A59" s="59" t="s">
        <v>3</v>
      </c>
      <c r="B59" s="33">
        <f>SUM(B60:B61)</f>
        <v>0</v>
      </c>
      <c r="C59" s="60">
        <f>SUM(C60:C61)</f>
        <v>0</v>
      </c>
      <c r="D59" s="61" t="e">
        <f t="shared" si="12"/>
        <v>#DIV/0!</v>
      </c>
      <c r="E59" s="60">
        <f>SUM(E60:E61)</f>
        <v>0</v>
      </c>
      <c r="F59" s="60">
        <f>SUM(F60:F61)</f>
        <v>0</v>
      </c>
      <c r="G59" s="61" t="e">
        <f t="shared" si="13"/>
        <v>#DIV/0!</v>
      </c>
      <c r="H59" s="60">
        <f>SUM(H60:H61)</f>
        <v>0</v>
      </c>
      <c r="I59" s="61" t="e">
        <f t="shared" si="14"/>
        <v>#DIV/0!</v>
      </c>
      <c r="J59" s="66">
        <f>SUM(J60:J61)</f>
        <v>0</v>
      </c>
      <c r="K59" s="61" t="e">
        <f t="shared" si="15"/>
        <v>#DIV/0!</v>
      </c>
      <c r="L59" s="66">
        <f>SUM(L60:L61)</f>
        <v>0</v>
      </c>
      <c r="M59" s="61" t="e">
        <f t="shared" si="16"/>
        <v>#DIV/0!</v>
      </c>
      <c r="N59" s="66">
        <f>SUM(N60:N61)</f>
        <v>0</v>
      </c>
      <c r="O59" s="61" t="e">
        <f t="shared" si="17"/>
        <v>#DIV/0!</v>
      </c>
    </row>
    <row r="60" spans="1:15" s="7" customFormat="1" ht="15" customHeight="1">
      <c r="A60" s="47" t="s">
        <v>61</v>
      </c>
      <c r="B60" s="45"/>
      <c r="C60" s="15"/>
      <c r="D60" s="36" t="e">
        <f t="shared" si="12"/>
        <v>#DIV/0!</v>
      </c>
      <c r="E60" s="14"/>
      <c r="F60" s="15"/>
      <c r="G60" s="36" t="e">
        <f t="shared" si="13"/>
        <v>#DIV/0!</v>
      </c>
      <c r="H60" s="15"/>
      <c r="I60" s="36" t="e">
        <f t="shared" si="14"/>
        <v>#DIV/0!</v>
      </c>
      <c r="J60" s="20"/>
      <c r="K60" s="36" t="e">
        <f t="shared" si="15"/>
        <v>#DIV/0!</v>
      </c>
      <c r="L60" s="20"/>
      <c r="M60" s="36" t="e">
        <f t="shared" si="16"/>
        <v>#DIV/0!</v>
      </c>
      <c r="N60" s="20"/>
      <c r="O60" s="36" t="e">
        <f t="shared" si="17"/>
        <v>#DIV/0!</v>
      </c>
    </row>
    <row r="61" spans="1:15" s="7" customFormat="1" ht="15" customHeight="1">
      <c r="A61" s="47" t="s">
        <v>61</v>
      </c>
      <c r="B61" s="45"/>
      <c r="C61" s="15"/>
      <c r="D61" s="36" t="e">
        <f t="shared" si="12"/>
        <v>#DIV/0!</v>
      </c>
      <c r="E61" s="14"/>
      <c r="F61" s="15"/>
      <c r="G61" s="36" t="e">
        <f t="shared" si="13"/>
        <v>#DIV/0!</v>
      </c>
      <c r="H61" s="15"/>
      <c r="I61" s="36" t="e">
        <f t="shared" si="14"/>
        <v>#DIV/0!</v>
      </c>
      <c r="J61" s="20"/>
      <c r="K61" s="36" t="e">
        <f t="shared" si="15"/>
        <v>#DIV/0!</v>
      </c>
      <c r="L61" s="20"/>
      <c r="M61" s="36" t="e">
        <f t="shared" si="16"/>
        <v>#DIV/0!</v>
      </c>
      <c r="N61" s="20"/>
      <c r="O61" s="36" t="e">
        <f t="shared" si="17"/>
        <v>#DIV/0!</v>
      </c>
    </row>
    <row r="62" spans="1:15" ht="19.5" customHeight="1">
      <c r="A62" s="59" t="s">
        <v>37</v>
      </c>
      <c r="B62" s="33">
        <f>SUM(B63:B64)</f>
        <v>0</v>
      </c>
      <c r="C62" s="60">
        <f>SUM(C63:C64)</f>
        <v>0</v>
      </c>
      <c r="D62" s="61" t="e">
        <f t="shared" si="12"/>
        <v>#DIV/0!</v>
      </c>
      <c r="E62" s="60">
        <f>SUM(E63:E64)</f>
        <v>0</v>
      </c>
      <c r="F62" s="60">
        <f>SUM(F63:F64)</f>
        <v>0</v>
      </c>
      <c r="G62" s="61" t="e">
        <f t="shared" si="13"/>
        <v>#DIV/0!</v>
      </c>
      <c r="H62" s="60">
        <f>SUM(H63:H64)</f>
        <v>0</v>
      </c>
      <c r="I62" s="61" t="e">
        <f t="shared" si="14"/>
        <v>#DIV/0!</v>
      </c>
      <c r="J62" s="66">
        <f>SUM(J63:J64)</f>
        <v>0</v>
      </c>
      <c r="K62" s="61" t="e">
        <f t="shared" si="15"/>
        <v>#DIV/0!</v>
      </c>
      <c r="L62" s="66">
        <f>SUM(L63:L64)</f>
        <v>0</v>
      </c>
      <c r="M62" s="61" t="e">
        <f t="shared" si="16"/>
        <v>#DIV/0!</v>
      </c>
      <c r="N62" s="66">
        <f>SUM(N63:N64)</f>
        <v>0</v>
      </c>
      <c r="O62" s="61" t="e">
        <f t="shared" si="17"/>
        <v>#DIV/0!</v>
      </c>
    </row>
    <row r="63" spans="1:15" s="7" customFormat="1" ht="15" customHeight="1">
      <c r="A63" s="47" t="s">
        <v>61</v>
      </c>
      <c r="B63" s="45"/>
      <c r="C63" s="15"/>
      <c r="D63" s="36" t="e">
        <f t="shared" si="12"/>
        <v>#DIV/0!</v>
      </c>
      <c r="E63" s="14"/>
      <c r="F63" s="15"/>
      <c r="G63" s="36" t="e">
        <f t="shared" si="13"/>
        <v>#DIV/0!</v>
      </c>
      <c r="H63" s="15"/>
      <c r="I63" s="36" t="e">
        <f t="shared" si="14"/>
        <v>#DIV/0!</v>
      </c>
      <c r="J63" s="20"/>
      <c r="K63" s="36" t="e">
        <f t="shared" si="15"/>
        <v>#DIV/0!</v>
      </c>
      <c r="L63" s="20"/>
      <c r="M63" s="36" t="e">
        <f t="shared" si="16"/>
        <v>#DIV/0!</v>
      </c>
      <c r="N63" s="20"/>
      <c r="O63" s="36" t="e">
        <f t="shared" si="17"/>
        <v>#DIV/0!</v>
      </c>
    </row>
    <row r="64" spans="1:15" s="7" customFormat="1" ht="15" customHeight="1">
      <c r="A64" s="47" t="s">
        <v>61</v>
      </c>
      <c r="B64" s="45"/>
      <c r="C64" s="15"/>
      <c r="D64" s="36" t="e">
        <f t="shared" si="12"/>
        <v>#DIV/0!</v>
      </c>
      <c r="E64" s="14"/>
      <c r="F64" s="15"/>
      <c r="G64" s="36" t="e">
        <f t="shared" si="13"/>
        <v>#DIV/0!</v>
      </c>
      <c r="H64" s="15"/>
      <c r="I64" s="36" t="e">
        <f t="shared" si="14"/>
        <v>#DIV/0!</v>
      </c>
      <c r="J64" s="20"/>
      <c r="K64" s="36" t="e">
        <f t="shared" si="15"/>
        <v>#DIV/0!</v>
      </c>
      <c r="L64" s="20"/>
      <c r="M64" s="36" t="e">
        <f t="shared" si="16"/>
        <v>#DIV/0!</v>
      </c>
      <c r="N64" s="20"/>
      <c r="O64" s="36" t="e">
        <f t="shared" si="17"/>
        <v>#DIV/0!</v>
      </c>
    </row>
    <row r="65" spans="1:15" ht="24.95" customHeight="1">
      <c r="A65" s="59" t="s">
        <v>38</v>
      </c>
      <c r="B65" s="33">
        <f>SUM(B66:B67)</f>
        <v>0</v>
      </c>
      <c r="C65" s="60">
        <f>SUM(C66:C67)</f>
        <v>0</v>
      </c>
      <c r="D65" s="61" t="e">
        <f t="shared" si="12"/>
        <v>#DIV/0!</v>
      </c>
      <c r="E65" s="60">
        <f>SUM(E66:E67)</f>
        <v>0</v>
      </c>
      <c r="F65" s="60">
        <f>SUM(F66:F67)</f>
        <v>0</v>
      </c>
      <c r="G65" s="61" t="e">
        <f t="shared" si="13"/>
        <v>#DIV/0!</v>
      </c>
      <c r="H65" s="60">
        <f>SUM(H66:H67)</f>
        <v>0</v>
      </c>
      <c r="I65" s="61" t="e">
        <f t="shared" si="14"/>
        <v>#DIV/0!</v>
      </c>
      <c r="J65" s="66">
        <f>SUM(J66:J67)</f>
        <v>0</v>
      </c>
      <c r="K65" s="61" t="e">
        <f t="shared" si="15"/>
        <v>#DIV/0!</v>
      </c>
      <c r="L65" s="66">
        <f>SUM(L66:L67)</f>
        <v>0</v>
      </c>
      <c r="M65" s="61" t="e">
        <f t="shared" si="16"/>
        <v>#DIV/0!</v>
      </c>
      <c r="N65" s="66">
        <f>SUM(N66:N67)</f>
        <v>0</v>
      </c>
      <c r="O65" s="61" t="e">
        <f t="shared" si="17"/>
        <v>#DIV/0!</v>
      </c>
    </row>
    <row r="66" spans="1:15" s="7" customFormat="1" ht="15" customHeight="1">
      <c r="A66" s="47" t="s">
        <v>61</v>
      </c>
      <c r="B66" s="45"/>
      <c r="C66" s="15"/>
      <c r="D66" s="36" t="e">
        <f t="shared" si="12"/>
        <v>#DIV/0!</v>
      </c>
      <c r="E66" s="14"/>
      <c r="F66" s="15"/>
      <c r="G66" s="36" t="e">
        <f t="shared" si="13"/>
        <v>#DIV/0!</v>
      </c>
      <c r="H66" s="15"/>
      <c r="I66" s="36" t="e">
        <f t="shared" si="14"/>
        <v>#DIV/0!</v>
      </c>
      <c r="J66" s="20"/>
      <c r="K66" s="36" t="e">
        <f t="shared" si="15"/>
        <v>#DIV/0!</v>
      </c>
      <c r="L66" s="20"/>
      <c r="M66" s="36" t="e">
        <f t="shared" si="16"/>
        <v>#DIV/0!</v>
      </c>
      <c r="N66" s="20"/>
      <c r="O66" s="36" t="e">
        <f t="shared" si="17"/>
        <v>#DIV/0!</v>
      </c>
    </row>
    <row r="67" spans="1:15" s="7" customFormat="1" ht="15" customHeight="1">
      <c r="A67" s="47" t="s">
        <v>61</v>
      </c>
      <c r="B67" s="45"/>
      <c r="C67" s="15"/>
      <c r="D67" s="36" t="e">
        <f t="shared" si="12"/>
        <v>#DIV/0!</v>
      </c>
      <c r="E67" s="14"/>
      <c r="F67" s="15"/>
      <c r="G67" s="36" t="e">
        <f t="shared" si="13"/>
        <v>#DIV/0!</v>
      </c>
      <c r="H67" s="15"/>
      <c r="I67" s="36" t="e">
        <f t="shared" si="14"/>
        <v>#DIV/0!</v>
      </c>
      <c r="J67" s="20"/>
      <c r="K67" s="36" t="e">
        <f t="shared" si="15"/>
        <v>#DIV/0!</v>
      </c>
      <c r="L67" s="20"/>
      <c r="M67" s="36" t="e">
        <f t="shared" si="16"/>
        <v>#DIV/0!</v>
      </c>
      <c r="N67" s="20"/>
      <c r="O67" s="36" t="e">
        <f t="shared" si="17"/>
        <v>#DIV/0!</v>
      </c>
    </row>
    <row r="68" spans="1:15" ht="24.95" customHeight="1">
      <c r="A68" s="59" t="s">
        <v>39</v>
      </c>
      <c r="B68" s="33">
        <f>SUM(B69:B70)</f>
        <v>0</v>
      </c>
      <c r="C68" s="60">
        <f>SUM(C69:C70)</f>
        <v>0</v>
      </c>
      <c r="D68" s="61" t="e">
        <f t="shared" si="12"/>
        <v>#DIV/0!</v>
      </c>
      <c r="E68" s="60">
        <f>SUM(E69:E70)</f>
        <v>0</v>
      </c>
      <c r="F68" s="60">
        <f>SUM(F69:F70)</f>
        <v>0</v>
      </c>
      <c r="G68" s="61" t="e">
        <f t="shared" si="13"/>
        <v>#DIV/0!</v>
      </c>
      <c r="H68" s="60">
        <f>SUM(H69:H70)</f>
        <v>0</v>
      </c>
      <c r="I68" s="61" t="e">
        <f t="shared" si="14"/>
        <v>#DIV/0!</v>
      </c>
      <c r="J68" s="66">
        <f>SUM(J69:J70)</f>
        <v>0</v>
      </c>
      <c r="K68" s="61" t="e">
        <f t="shared" si="15"/>
        <v>#DIV/0!</v>
      </c>
      <c r="L68" s="66">
        <f>SUM(L69:L70)</f>
        <v>0</v>
      </c>
      <c r="M68" s="61" t="e">
        <f t="shared" si="16"/>
        <v>#DIV/0!</v>
      </c>
      <c r="N68" s="66">
        <f>SUM(N69:N70)</f>
        <v>0</v>
      </c>
      <c r="O68" s="61" t="e">
        <f t="shared" si="17"/>
        <v>#DIV/0!</v>
      </c>
    </row>
    <row r="69" spans="1:15" s="7" customFormat="1" ht="15" customHeight="1">
      <c r="A69" s="47" t="s">
        <v>61</v>
      </c>
      <c r="B69" s="45"/>
      <c r="C69" s="15"/>
      <c r="D69" s="36" t="e">
        <f t="shared" si="12"/>
        <v>#DIV/0!</v>
      </c>
      <c r="E69" s="14"/>
      <c r="F69" s="15"/>
      <c r="G69" s="36" t="e">
        <f t="shared" si="13"/>
        <v>#DIV/0!</v>
      </c>
      <c r="H69" s="15"/>
      <c r="I69" s="36" t="e">
        <f t="shared" si="14"/>
        <v>#DIV/0!</v>
      </c>
      <c r="J69" s="20"/>
      <c r="K69" s="36" t="e">
        <f t="shared" si="15"/>
        <v>#DIV/0!</v>
      </c>
      <c r="L69" s="20"/>
      <c r="M69" s="36" t="e">
        <f t="shared" si="16"/>
        <v>#DIV/0!</v>
      </c>
      <c r="N69" s="20"/>
      <c r="O69" s="36" t="e">
        <f t="shared" si="17"/>
        <v>#DIV/0!</v>
      </c>
    </row>
    <row r="70" spans="1:15" s="7" customFormat="1" ht="15" customHeight="1">
      <c r="A70" s="47" t="s">
        <v>61</v>
      </c>
      <c r="B70" s="45"/>
      <c r="C70" s="15"/>
      <c r="D70" s="36" t="e">
        <f t="shared" si="12"/>
        <v>#DIV/0!</v>
      </c>
      <c r="E70" s="14"/>
      <c r="F70" s="15"/>
      <c r="G70" s="36" t="e">
        <f t="shared" si="13"/>
        <v>#DIV/0!</v>
      </c>
      <c r="H70" s="15"/>
      <c r="I70" s="36" t="e">
        <f t="shared" si="14"/>
        <v>#DIV/0!</v>
      </c>
      <c r="J70" s="20"/>
      <c r="K70" s="36" t="e">
        <f t="shared" si="15"/>
        <v>#DIV/0!</v>
      </c>
      <c r="L70" s="20"/>
      <c r="M70" s="36" t="e">
        <f t="shared" si="16"/>
        <v>#DIV/0!</v>
      </c>
      <c r="N70" s="20"/>
      <c r="O70" s="36" t="e">
        <f t="shared" si="17"/>
        <v>#DIV/0!</v>
      </c>
    </row>
    <row r="71" spans="1:15" ht="24.95" customHeight="1">
      <c r="A71" s="59" t="s">
        <v>40</v>
      </c>
      <c r="B71" s="33">
        <f>SUM(B72:B73)</f>
        <v>0</v>
      </c>
      <c r="C71" s="60">
        <f>SUM(C72:C73)</f>
        <v>0</v>
      </c>
      <c r="D71" s="61" t="e">
        <f t="shared" si="12"/>
        <v>#DIV/0!</v>
      </c>
      <c r="E71" s="60">
        <f>SUM(E72:E73)</f>
        <v>0</v>
      </c>
      <c r="F71" s="60">
        <f>SUM(F72:F73)</f>
        <v>0</v>
      </c>
      <c r="G71" s="61" t="e">
        <f t="shared" si="13"/>
        <v>#DIV/0!</v>
      </c>
      <c r="H71" s="60">
        <f>SUM(H72:H73)</f>
        <v>0</v>
      </c>
      <c r="I71" s="61" t="e">
        <f t="shared" si="14"/>
        <v>#DIV/0!</v>
      </c>
      <c r="J71" s="66">
        <f>SUM(J72:J73)</f>
        <v>0</v>
      </c>
      <c r="K71" s="61" t="e">
        <f t="shared" si="15"/>
        <v>#DIV/0!</v>
      </c>
      <c r="L71" s="66">
        <f>SUM(L72:L73)</f>
        <v>0</v>
      </c>
      <c r="M71" s="61" t="e">
        <f t="shared" si="16"/>
        <v>#DIV/0!</v>
      </c>
      <c r="N71" s="66">
        <f>SUM(N72:N73)</f>
        <v>0</v>
      </c>
      <c r="O71" s="61" t="e">
        <f t="shared" si="17"/>
        <v>#DIV/0!</v>
      </c>
    </row>
    <row r="72" spans="1:15" s="7" customFormat="1" ht="15" customHeight="1">
      <c r="A72" s="47" t="s">
        <v>61</v>
      </c>
      <c r="B72" s="45"/>
      <c r="C72" s="15"/>
      <c r="D72" s="36" t="e">
        <f t="shared" si="12"/>
        <v>#DIV/0!</v>
      </c>
      <c r="E72" s="14"/>
      <c r="F72" s="15"/>
      <c r="G72" s="36" t="e">
        <f t="shared" si="13"/>
        <v>#DIV/0!</v>
      </c>
      <c r="H72" s="15"/>
      <c r="I72" s="36" t="e">
        <f t="shared" si="14"/>
        <v>#DIV/0!</v>
      </c>
      <c r="J72" s="20"/>
      <c r="K72" s="36" t="e">
        <f t="shared" si="15"/>
        <v>#DIV/0!</v>
      </c>
      <c r="L72" s="20"/>
      <c r="M72" s="36" t="e">
        <f t="shared" si="16"/>
        <v>#DIV/0!</v>
      </c>
      <c r="N72" s="20"/>
      <c r="O72" s="36" t="e">
        <f t="shared" si="17"/>
        <v>#DIV/0!</v>
      </c>
    </row>
    <row r="73" spans="1:15" s="7" customFormat="1" ht="15" customHeight="1">
      <c r="A73" s="47" t="s">
        <v>61</v>
      </c>
      <c r="B73" s="45"/>
      <c r="C73" s="15"/>
      <c r="D73" s="36" t="e">
        <f t="shared" si="12"/>
        <v>#DIV/0!</v>
      </c>
      <c r="E73" s="14"/>
      <c r="F73" s="15"/>
      <c r="G73" s="36" t="e">
        <f t="shared" si="13"/>
        <v>#DIV/0!</v>
      </c>
      <c r="H73" s="15"/>
      <c r="I73" s="36" t="e">
        <f t="shared" si="14"/>
        <v>#DIV/0!</v>
      </c>
      <c r="J73" s="20"/>
      <c r="K73" s="36" t="e">
        <f t="shared" si="15"/>
        <v>#DIV/0!</v>
      </c>
      <c r="L73" s="20"/>
      <c r="M73" s="36" t="e">
        <f t="shared" si="16"/>
        <v>#DIV/0!</v>
      </c>
      <c r="N73" s="20"/>
      <c r="O73" s="36" t="e">
        <f t="shared" si="17"/>
        <v>#DIV/0!</v>
      </c>
    </row>
    <row r="74" spans="1:15" ht="24.95" customHeight="1">
      <c r="A74" s="59" t="s">
        <v>41</v>
      </c>
      <c r="B74" s="33">
        <f>SUM(B75:B76)</f>
        <v>0</v>
      </c>
      <c r="C74" s="60">
        <f>SUM(C75:C76)</f>
        <v>0</v>
      </c>
      <c r="D74" s="61" t="e">
        <f t="shared" si="12"/>
        <v>#DIV/0!</v>
      </c>
      <c r="E74" s="60">
        <f>SUM(E75:E76)</f>
        <v>0</v>
      </c>
      <c r="F74" s="60">
        <f>SUM(F75:F76)</f>
        <v>0</v>
      </c>
      <c r="G74" s="61" t="e">
        <f t="shared" si="13"/>
        <v>#DIV/0!</v>
      </c>
      <c r="H74" s="60">
        <f>SUM(H75:H76)</f>
        <v>0</v>
      </c>
      <c r="I74" s="61" t="e">
        <f t="shared" si="14"/>
        <v>#DIV/0!</v>
      </c>
      <c r="J74" s="66">
        <f>SUM(J75:J76)</f>
        <v>0</v>
      </c>
      <c r="K74" s="61" t="e">
        <f t="shared" si="15"/>
        <v>#DIV/0!</v>
      </c>
      <c r="L74" s="66">
        <f>SUM(L75:L76)</f>
        <v>0</v>
      </c>
      <c r="M74" s="61" t="e">
        <f t="shared" si="16"/>
        <v>#DIV/0!</v>
      </c>
      <c r="N74" s="66">
        <f>SUM(N75:N76)</f>
        <v>0</v>
      </c>
      <c r="O74" s="61" t="e">
        <f t="shared" si="17"/>
        <v>#DIV/0!</v>
      </c>
    </row>
    <row r="75" spans="1:15" s="7" customFormat="1" ht="15" customHeight="1">
      <c r="A75" s="47" t="s">
        <v>61</v>
      </c>
      <c r="B75" s="45"/>
      <c r="C75" s="15"/>
      <c r="D75" s="36" t="e">
        <f t="shared" si="12"/>
        <v>#DIV/0!</v>
      </c>
      <c r="E75" s="14"/>
      <c r="F75" s="15"/>
      <c r="G75" s="36" t="e">
        <f t="shared" si="13"/>
        <v>#DIV/0!</v>
      </c>
      <c r="H75" s="15"/>
      <c r="I75" s="36" t="e">
        <f t="shared" si="14"/>
        <v>#DIV/0!</v>
      </c>
      <c r="J75" s="20"/>
      <c r="K75" s="36" t="e">
        <f t="shared" si="15"/>
        <v>#DIV/0!</v>
      </c>
      <c r="L75" s="20"/>
      <c r="M75" s="36" t="e">
        <f t="shared" si="16"/>
        <v>#DIV/0!</v>
      </c>
      <c r="N75" s="20"/>
      <c r="O75" s="36" t="e">
        <f t="shared" si="17"/>
        <v>#DIV/0!</v>
      </c>
    </row>
    <row r="76" spans="1:15" s="7" customFormat="1" ht="15" customHeight="1">
      <c r="A76" s="47" t="s">
        <v>61</v>
      </c>
      <c r="B76" s="45"/>
      <c r="C76" s="15"/>
      <c r="D76" s="36" t="e">
        <f t="shared" si="12"/>
        <v>#DIV/0!</v>
      </c>
      <c r="E76" s="14"/>
      <c r="F76" s="15"/>
      <c r="G76" s="36" t="e">
        <f t="shared" si="13"/>
        <v>#DIV/0!</v>
      </c>
      <c r="H76" s="15"/>
      <c r="I76" s="36" t="e">
        <f t="shared" si="14"/>
        <v>#DIV/0!</v>
      </c>
      <c r="J76" s="20"/>
      <c r="K76" s="36" t="e">
        <f t="shared" si="15"/>
        <v>#DIV/0!</v>
      </c>
      <c r="L76" s="20"/>
      <c r="M76" s="36" t="e">
        <f t="shared" si="16"/>
        <v>#DIV/0!</v>
      </c>
      <c r="N76" s="20"/>
      <c r="O76" s="36" t="e">
        <f t="shared" si="17"/>
        <v>#DIV/0!</v>
      </c>
    </row>
    <row r="77" spans="1:15" ht="18.75" customHeight="1">
      <c r="A77" s="59" t="s">
        <v>42</v>
      </c>
      <c r="B77" s="33">
        <f>SUM(B78:B79)</f>
        <v>0</v>
      </c>
      <c r="C77" s="60">
        <f>SUM(C78:C79)</f>
        <v>0</v>
      </c>
      <c r="D77" s="61" t="e">
        <f t="shared" si="12"/>
        <v>#DIV/0!</v>
      </c>
      <c r="E77" s="60">
        <f>SUM(E78:E79)</f>
        <v>0</v>
      </c>
      <c r="F77" s="60">
        <f>SUM(F78:F79)</f>
        <v>0</v>
      </c>
      <c r="G77" s="61" t="e">
        <f t="shared" si="13"/>
        <v>#DIV/0!</v>
      </c>
      <c r="H77" s="60">
        <f>SUM(H78:H79)</f>
        <v>0</v>
      </c>
      <c r="I77" s="61" t="e">
        <f t="shared" si="14"/>
        <v>#DIV/0!</v>
      </c>
      <c r="J77" s="66">
        <f>SUM(J78:J79)</f>
        <v>0</v>
      </c>
      <c r="K77" s="61" t="e">
        <f t="shared" si="15"/>
        <v>#DIV/0!</v>
      </c>
      <c r="L77" s="66">
        <f>SUM(L78:L79)</f>
        <v>0</v>
      </c>
      <c r="M77" s="61" t="e">
        <f t="shared" si="16"/>
        <v>#DIV/0!</v>
      </c>
      <c r="N77" s="66">
        <f>SUM(N78:N79)</f>
        <v>0</v>
      </c>
      <c r="O77" s="61" t="e">
        <f t="shared" si="17"/>
        <v>#DIV/0!</v>
      </c>
    </row>
    <row r="78" spans="1:15" s="7" customFormat="1" ht="15" customHeight="1">
      <c r="A78" s="47" t="s">
        <v>61</v>
      </c>
      <c r="B78" s="45"/>
      <c r="C78" s="15"/>
      <c r="D78" s="36" t="e">
        <f t="shared" si="12"/>
        <v>#DIV/0!</v>
      </c>
      <c r="E78" s="14"/>
      <c r="F78" s="15"/>
      <c r="G78" s="36" t="e">
        <f t="shared" si="13"/>
        <v>#DIV/0!</v>
      </c>
      <c r="H78" s="15"/>
      <c r="I78" s="36" t="e">
        <f t="shared" si="14"/>
        <v>#DIV/0!</v>
      </c>
      <c r="J78" s="20"/>
      <c r="K78" s="36" t="e">
        <f t="shared" si="15"/>
        <v>#DIV/0!</v>
      </c>
      <c r="L78" s="20"/>
      <c r="M78" s="36" t="e">
        <f t="shared" si="16"/>
        <v>#DIV/0!</v>
      </c>
      <c r="N78" s="20"/>
      <c r="O78" s="36" t="e">
        <f t="shared" si="17"/>
        <v>#DIV/0!</v>
      </c>
    </row>
    <row r="79" spans="1:15" s="7" customFormat="1" ht="15" customHeight="1">
      <c r="A79" s="47" t="s">
        <v>61</v>
      </c>
      <c r="B79" s="45"/>
      <c r="C79" s="15"/>
      <c r="D79" s="36" t="e">
        <f t="shared" si="12"/>
        <v>#DIV/0!</v>
      </c>
      <c r="E79" s="14"/>
      <c r="F79" s="15"/>
      <c r="G79" s="36" t="e">
        <f t="shared" si="13"/>
        <v>#DIV/0!</v>
      </c>
      <c r="H79" s="15"/>
      <c r="I79" s="36" t="e">
        <f t="shared" si="14"/>
        <v>#DIV/0!</v>
      </c>
      <c r="J79" s="20"/>
      <c r="K79" s="36" t="e">
        <f t="shared" si="15"/>
        <v>#DIV/0!</v>
      </c>
      <c r="L79" s="20"/>
      <c r="M79" s="36" t="e">
        <f t="shared" si="16"/>
        <v>#DIV/0!</v>
      </c>
      <c r="N79" s="20"/>
      <c r="O79" s="36" t="e">
        <f t="shared" si="17"/>
        <v>#DIV/0!</v>
      </c>
    </row>
    <row r="80" spans="1:15" ht="24.95" customHeight="1">
      <c r="A80" s="59" t="s">
        <v>43</v>
      </c>
      <c r="B80" s="33">
        <f>SUM(B81:B82)</f>
        <v>0</v>
      </c>
      <c r="C80" s="60">
        <f>SUM(C81:C82)</f>
        <v>0</v>
      </c>
      <c r="D80" s="61" t="e">
        <f t="shared" si="12"/>
        <v>#DIV/0!</v>
      </c>
      <c r="E80" s="60">
        <f>SUM(E81:E82)</f>
        <v>0</v>
      </c>
      <c r="F80" s="60">
        <f>SUM(F81:F82)</f>
        <v>0</v>
      </c>
      <c r="G80" s="61" t="e">
        <f t="shared" si="13"/>
        <v>#DIV/0!</v>
      </c>
      <c r="H80" s="60">
        <f>SUM(H81:H82)</f>
        <v>0</v>
      </c>
      <c r="I80" s="61" t="e">
        <f t="shared" si="14"/>
        <v>#DIV/0!</v>
      </c>
      <c r="J80" s="66">
        <f>SUM(J81:J82)</f>
        <v>0</v>
      </c>
      <c r="K80" s="61" t="e">
        <f t="shared" si="15"/>
        <v>#DIV/0!</v>
      </c>
      <c r="L80" s="66">
        <f>SUM(L81:L82)</f>
        <v>0</v>
      </c>
      <c r="M80" s="61" t="e">
        <f t="shared" si="16"/>
        <v>#DIV/0!</v>
      </c>
      <c r="N80" s="66">
        <f>SUM(N81:N82)</f>
        <v>0</v>
      </c>
      <c r="O80" s="61" t="e">
        <f t="shared" si="17"/>
        <v>#DIV/0!</v>
      </c>
    </row>
    <row r="81" spans="1:15" s="7" customFormat="1" ht="15" customHeight="1">
      <c r="A81" s="47" t="s">
        <v>61</v>
      </c>
      <c r="B81" s="45"/>
      <c r="C81" s="15"/>
      <c r="D81" s="36" t="e">
        <f t="shared" si="12"/>
        <v>#DIV/0!</v>
      </c>
      <c r="E81" s="14"/>
      <c r="F81" s="15"/>
      <c r="G81" s="36" t="e">
        <f t="shared" si="13"/>
        <v>#DIV/0!</v>
      </c>
      <c r="H81" s="15"/>
      <c r="I81" s="36" t="e">
        <f t="shared" si="14"/>
        <v>#DIV/0!</v>
      </c>
      <c r="J81" s="20"/>
      <c r="K81" s="36" t="e">
        <f t="shared" si="15"/>
        <v>#DIV/0!</v>
      </c>
      <c r="L81" s="20"/>
      <c r="M81" s="36" t="e">
        <f t="shared" si="16"/>
        <v>#DIV/0!</v>
      </c>
      <c r="N81" s="20"/>
      <c r="O81" s="36" t="e">
        <f t="shared" si="17"/>
        <v>#DIV/0!</v>
      </c>
    </row>
    <row r="82" spans="1:15" s="7" customFormat="1" ht="15" customHeight="1">
      <c r="A82" s="47" t="s">
        <v>61</v>
      </c>
      <c r="B82" s="45"/>
      <c r="C82" s="15"/>
      <c r="D82" s="36" t="e">
        <f t="shared" si="12"/>
        <v>#DIV/0!</v>
      </c>
      <c r="E82" s="14"/>
      <c r="F82" s="15"/>
      <c r="G82" s="36" t="e">
        <f t="shared" si="13"/>
        <v>#DIV/0!</v>
      </c>
      <c r="H82" s="15"/>
      <c r="I82" s="36" t="e">
        <f t="shared" si="14"/>
        <v>#DIV/0!</v>
      </c>
      <c r="J82" s="20"/>
      <c r="K82" s="36" t="e">
        <f t="shared" si="15"/>
        <v>#DIV/0!</v>
      </c>
      <c r="L82" s="20"/>
      <c r="M82" s="36" t="e">
        <f t="shared" si="16"/>
        <v>#DIV/0!</v>
      </c>
      <c r="N82" s="20"/>
      <c r="O82" s="36" t="e">
        <f t="shared" si="17"/>
        <v>#DIV/0!</v>
      </c>
    </row>
    <row r="83" spans="1:15" ht="24.95" customHeight="1">
      <c r="A83" s="59" t="s">
        <v>44</v>
      </c>
      <c r="B83" s="33">
        <f>SUM(B84:B85)</f>
        <v>0</v>
      </c>
      <c r="C83" s="60">
        <f>SUM(C84:C85)</f>
        <v>0</v>
      </c>
      <c r="D83" s="61" t="e">
        <f t="shared" si="12"/>
        <v>#DIV/0!</v>
      </c>
      <c r="E83" s="60">
        <f>SUM(E84:E85)</f>
        <v>0</v>
      </c>
      <c r="F83" s="60">
        <f>SUM(F84:F85)</f>
        <v>0</v>
      </c>
      <c r="G83" s="61" t="e">
        <f t="shared" si="13"/>
        <v>#DIV/0!</v>
      </c>
      <c r="H83" s="60">
        <f>SUM(H84:H85)</f>
        <v>0</v>
      </c>
      <c r="I83" s="61" t="e">
        <f t="shared" si="14"/>
        <v>#DIV/0!</v>
      </c>
      <c r="J83" s="66">
        <f>SUM(J84:J85)</f>
        <v>0</v>
      </c>
      <c r="K83" s="61" t="e">
        <f t="shared" si="15"/>
        <v>#DIV/0!</v>
      </c>
      <c r="L83" s="66">
        <f>SUM(L84:L85)</f>
        <v>0</v>
      </c>
      <c r="M83" s="61" t="e">
        <f t="shared" si="16"/>
        <v>#DIV/0!</v>
      </c>
      <c r="N83" s="66">
        <f>SUM(N84:N85)</f>
        <v>0</v>
      </c>
      <c r="O83" s="61" t="e">
        <f t="shared" si="17"/>
        <v>#DIV/0!</v>
      </c>
    </row>
    <row r="84" spans="1:15" s="7" customFormat="1" ht="15" customHeight="1">
      <c r="A84" s="47" t="s">
        <v>61</v>
      </c>
      <c r="B84" s="45"/>
      <c r="C84" s="15"/>
      <c r="D84" s="36" t="e">
        <f t="shared" si="12"/>
        <v>#DIV/0!</v>
      </c>
      <c r="E84" s="14"/>
      <c r="F84" s="15"/>
      <c r="G84" s="36" t="e">
        <f t="shared" si="13"/>
        <v>#DIV/0!</v>
      </c>
      <c r="H84" s="15"/>
      <c r="I84" s="36" t="e">
        <f t="shared" si="14"/>
        <v>#DIV/0!</v>
      </c>
      <c r="J84" s="20"/>
      <c r="K84" s="36" t="e">
        <f t="shared" si="15"/>
        <v>#DIV/0!</v>
      </c>
      <c r="L84" s="20"/>
      <c r="M84" s="36" t="e">
        <f t="shared" si="16"/>
        <v>#DIV/0!</v>
      </c>
      <c r="N84" s="20"/>
      <c r="O84" s="36" t="e">
        <f t="shared" si="17"/>
        <v>#DIV/0!</v>
      </c>
    </row>
    <row r="85" spans="1:15" s="7" customFormat="1" ht="15" customHeight="1">
      <c r="A85" s="47" t="s">
        <v>61</v>
      </c>
      <c r="B85" s="45"/>
      <c r="C85" s="15"/>
      <c r="D85" s="36" t="e">
        <f t="shared" si="12"/>
        <v>#DIV/0!</v>
      </c>
      <c r="E85" s="14"/>
      <c r="F85" s="15"/>
      <c r="G85" s="36" t="e">
        <f t="shared" si="13"/>
        <v>#DIV/0!</v>
      </c>
      <c r="H85" s="15"/>
      <c r="I85" s="36" t="e">
        <f t="shared" si="14"/>
        <v>#DIV/0!</v>
      </c>
      <c r="J85" s="20"/>
      <c r="K85" s="36" t="e">
        <f t="shared" si="15"/>
        <v>#DIV/0!</v>
      </c>
      <c r="L85" s="20"/>
      <c r="M85" s="36" t="e">
        <f t="shared" si="16"/>
        <v>#DIV/0!</v>
      </c>
      <c r="N85" s="20"/>
      <c r="O85" s="36" t="e">
        <f t="shared" si="17"/>
        <v>#DIV/0!</v>
      </c>
    </row>
    <row r="86" spans="1:15" ht="15.75" customHeight="1">
      <c r="A86" s="59" t="s">
        <v>45</v>
      </c>
      <c r="B86" s="33">
        <f>SUM(B87:B88)</f>
        <v>0</v>
      </c>
      <c r="C86" s="60">
        <f>SUM(C87:C88)</f>
        <v>0</v>
      </c>
      <c r="D86" s="61" t="e">
        <f t="shared" si="12"/>
        <v>#DIV/0!</v>
      </c>
      <c r="E86" s="60">
        <f>SUM(E87:E88)</f>
        <v>0</v>
      </c>
      <c r="F86" s="60">
        <f>SUM(F87:F88)</f>
        <v>0</v>
      </c>
      <c r="G86" s="61" t="e">
        <f t="shared" si="13"/>
        <v>#DIV/0!</v>
      </c>
      <c r="H86" s="60">
        <f>SUM(H87:H88)</f>
        <v>0</v>
      </c>
      <c r="I86" s="61" t="e">
        <f t="shared" si="14"/>
        <v>#DIV/0!</v>
      </c>
      <c r="J86" s="66">
        <f>SUM(J87:J88)</f>
        <v>0</v>
      </c>
      <c r="K86" s="61" t="e">
        <f t="shared" si="15"/>
        <v>#DIV/0!</v>
      </c>
      <c r="L86" s="66">
        <f>SUM(L87:L88)</f>
        <v>0</v>
      </c>
      <c r="M86" s="61" t="e">
        <f t="shared" si="16"/>
        <v>#DIV/0!</v>
      </c>
      <c r="N86" s="66">
        <f>SUM(N87:N88)</f>
        <v>0</v>
      </c>
      <c r="O86" s="61" t="e">
        <f t="shared" si="17"/>
        <v>#DIV/0!</v>
      </c>
    </row>
    <row r="87" spans="1:15" s="7" customFormat="1" ht="15" customHeight="1">
      <c r="A87" s="47" t="s">
        <v>61</v>
      </c>
      <c r="B87" s="45"/>
      <c r="C87" s="15"/>
      <c r="D87" s="36" t="e">
        <f t="shared" si="12"/>
        <v>#DIV/0!</v>
      </c>
      <c r="E87" s="14"/>
      <c r="F87" s="15"/>
      <c r="G87" s="36" t="e">
        <f t="shared" si="13"/>
        <v>#DIV/0!</v>
      </c>
      <c r="H87" s="15"/>
      <c r="I87" s="36" t="e">
        <f t="shared" si="14"/>
        <v>#DIV/0!</v>
      </c>
      <c r="J87" s="20"/>
      <c r="K87" s="36" t="e">
        <f t="shared" si="15"/>
        <v>#DIV/0!</v>
      </c>
      <c r="L87" s="20"/>
      <c r="M87" s="36" t="e">
        <f t="shared" si="16"/>
        <v>#DIV/0!</v>
      </c>
      <c r="N87" s="20"/>
      <c r="O87" s="36" t="e">
        <f t="shared" si="17"/>
        <v>#DIV/0!</v>
      </c>
    </row>
    <row r="88" spans="1:15" s="7" customFormat="1" ht="15" customHeight="1">
      <c r="A88" s="47" t="s">
        <v>61</v>
      </c>
      <c r="B88" s="45"/>
      <c r="C88" s="15"/>
      <c r="D88" s="36" t="e">
        <f t="shared" si="12"/>
        <v>#DIV/0!</v>
      </c>
      <c r="E88" s="14"/>
      <c r="F88" s="15"/>
      <c r="G88" s="36" t="e">
        <f t="shared" si="13"/>
        <v>#DIV/0!</v>
      </c>
      <c r="H88" s="15"/>
      <c r="I88" s="36" t="e">
        <f t="shared" si="14"/>
        <v>#DIV/0!</v>
      </c>
      <c r="J88" s="20"/>
      <c r="K88" s="36" t="e">
        <f t="shared" si="15"/>
        <v>#DIV/0!</v>
      </c>
      <c r="L88" s="20"/>
      <c r="M88" s="36" t="e">
        <f t="shared" si="16"/>
        <v>#DIV/0!</v>
      </c>
      <c r="N88" s="20"/>
      <c r="O88" s="36" t="e">
        <f t="shared" si="17"/>
        <v>#DIV/0!</v>
      </c>
    </row>
    <row r="89" spans="1:15" ht="24.95" customHeight="1">
      <c r="A89" s="59" t="s">
        <v>46</v>
      </c>
      <c r="B89" s="33">
        <f>SUM(B90:B91)</f>
        <v>0</v>
      </c>
      <c r="C89" s="60">
        <f>SUM(C90:C91)</f>
        <v>0</v>
      </c>
      <c r="D89" s="61" t="e">
        <f t="shared" si="12"/>
        <v>#DIV/0!</v>
      </c>
      <c r="E89" s="60">
        <f>SUM(E90:E91)</f>
        <v>0</v>
      </c>
      <c r="F89" s="60">
        <f>SUM(F90:F91)</f>
        <v>0</v>
      </c>
      <c r="G89" s="61" t="e">
        <f t="shared" si="13"/>
        <v>#DIV/0!</v>
      </c>
      <c r="H89" s="60">
        <f>SUM(H90:H91)</f>
        <v>0</v>
      </c>
      <c r="I89" s="61" t="e">
        <f t="shared" si="14"/>
        <v>#DIV/0!</v>
      </c>
      <c r="J89" s="66">
        <f>SUM(J90:J91)</f>
        <v>0</v>
      </c>
      <c r="K89" s="61" t="e">
        <f t="shared" si="15"/>
        <v>#DIV/0!</v>
      </c>
      <c r="L89" s="66">
        <f>SUM(L90:L91)</f>
        <v>0</v>
      </c>
      <c r="M89" s="61" t="e">
        <f t="shared" si="16"/>
        <v>#DIV/0!</v>
      </c>
      <c r="N89" s="66">
        <f>SUM(N90:N91)</f>
        <v>0</v>
      </c>
      <c r="O89" s="61" t="e">
        <f t="shared" si="17"/>
        <v>#DIV/0!</v>
      </c>
    </row>
    <row r="90" spans="1:15" s="7" customFormat="1" ht="15" customHeight="1">
      <c r="A90" s="47" t="s">
        <v>61</v>
      </c>
      <c r="B90" s="45"/>
      <c r="C90" s="15"/>
      <c r="D90" s="36" t="e">
        <f t="shared" si="12"/>
        <v>#DIV/0!</v>
      </c>
      <c r="E90" s="14"/>
      <c r="F90" s="15"/>
      <c r="G90" s="36" t="e">
        <f t="shared" si="13"/>
        <v>#DIV/0!</v>
      </c>
      <c r="H90" s="15"/>
      <c r="I90" s="36" t="e">
        <f t="shared" si="14"/>
        <v>#DIV/0!</v>
      </c>
      <c r="J90" s="20"/>
      <c r="K90" s="36" t="e">
        <f t="shared" si="15"/>
        <v>#DIV/0!</v>
      </c>
      <c r="L90" s="20"/>
      <c r="M90" s="36" t="e">
        <f t="shared" si="16"/>
        <v>#DIV/0!</v>
      </c>
      <c r="N90" s="20"/>
      <c r="O90" s="36" t="e">
        <f t="shared" si="17"/>
        <v>#DIV/0!</v>
      </c>
    </row>
    <row r="91" spans="1:15" s="7" customFormat="1" ht="15" customHeight="1">
      <c r="A91" s="47" t="s">
        <v>61</v>
      </c>
      <c r="B91" s="45"/>
      <c r="C91" s="15"/>
      <c r="D91" s="36" t="e">
        <f t="shared" ref="D91:D100" si="18">ROUND(C91/B91*100,1)</f>
        <v>#DIV/0!</v>
      </c>
      <c r="E91" s="14"/>
      <c r="F91" s="15"/>
      <c r="G91" s="36" t="e">
        <f t="shared" ref="G91:G100" si="19">ROUND(F91/E91*100,1)</f>
        <v>#DIV/0!</v>
      </c>
      <c r="H91" s="15"/>
      <c r="I91" s="36" t="e">
        <f t="shared" ref="I91:I100" si="20">ROUND(H91/C91*100,1)</f>
        <v>#DIV/0!</v>
      </c>
      <c r="J91" s="20"/>
      <c r="K91" s="36" t="e">
        <f t="shared" ref="K91:K100" si="21">ROUND(J91/H91*100,1)</f>
        <v>#DIV/0!</v>
      </c>
      <c r="L91" s="20"/>
      <c r="M91" s="36" t="e">
        <f t="shared" ref="M91:M100" si="22">ROUND(L91/J91*100,1)</f>
        <v>#DIV/0!</v>
      </c>
      <c r="N91" s="20"/>
      <c r="O91" s="36" t="e">
        <f t="shared" ref="O91:O100" si="23">ROUND(N91/L91*100,1)</f>
        <v>#DIV/0!</v>
      </c>
    </row>
    <row r="92" spans="1:15" ht="24.95" customHeight="1">
      <c r="A92" s="59" t="s">
        <v>47</v>
      </c>
      <c r="B92" s="33">
        <f>SUM(B93:B94)</f>
        <v>0</v>
      </c>
      <c r="C92" s="60">
        <f>SUM(C93:C94)</f>
        <v>0</v>
      </c>
      <c r="D92" s="61" t="e">
        <f t="shared" si="18"/>
        <v>#DIV/0!</v>
      </c>
      <c r="E92" s="60">
        <f>SUM(E93:E94)</f>
        <v>0</v>
      </c>
      <c r="F92" s="60">
        <f>SUM(F93:F94)</f>
        <v>0</v>
      </c>
      <c r="G92" s="61" t="e">
        <f t="shared" si="19"/>
        <v>#DIV/0!</v>
      </c>
      <c r="H92" s="60">
        <f>SUM(H93:H94)</f>
        <v>0</v>
      </c>
      <c r="I92" s="61" t="e">
        <f t="shared" si="20"/>
        <v>#DIV/0!</v>
      </c>
      <c r="J92" s="66">
        <f>SUM(J93:J94)</f>
        <v>0</v>
      </c>
      <c r="K92" s="61" t="e">
        <f t="shared" si="21"/>
        <v>#DIV/0!</v>
      </c>
      <c r="L92" s="66">
        <f>SUM(L93:L94)</f>
        <v>0</v>
      </c>
      <c r="M92" s="61" t="e">
        <f t="shared" si="22"/>
        <v>#DIV/0!</v>
      </c>
      <c r="N92" s="66">
        <f>SUM(N93:N94)</f>
        <v>0</v>
      </c>
      <c r="O92" s="61" t="e">
        <f t="shared" si="23"/>
        <v>#DIV/0!</v>
      </c>
    </row>
    <row r="93" spans="1:15" s="7" customFormat="1" ht="15" customHeight="1">
      <c r="A93" s="47" t="s">
        <v>61</v>
      </c>
      <c r="B93" s="45"/>
      <c r="C93" s="15"/>
      <c r="D93" s="36" t="e">
        <f t="shared" si="18"/>
        <v>#DIV/0!</v>
      </c>
      <c r="E93" s="14"/>
      <c r="F93" s="15"/>
      <c r="G93" s="36" t="e">
        <f t="shared" si="19"/>
        <v>#DIV/0!</v>
      </c>
      <c r="H93" s="15"/>
      <c r="I93" s="36" t="e">
        <f t="shared" si="20"/>
        <v>#DIV/0!</v>
      </c>
      <c r="J93" s="20"/>
      <c r="K93" s="36" t="e">
        <f t="shared" si="21"/>
        <v>#DIV/0!</v>
      </c>
      <c r="L93" s="20"/>
      <c r="M93" s="36" t="e">
        <f t="shared" si="22"/>
        <v>#DIV/0!</v>
      </c>
      <c r="N93" s="20"/>
      <c r="O93" s="36" t="e">
        <f t="shared" si="23"/>
        <v>#DIV/0!</v>
      </c>
    </row>
    <row r="94" spans="1:15" s="7" customFormat="1" ht="15" customHeight="1">
      <c r="A94" s="47" t="s">
        <v>61</v>
      </c>
      <c r="B94" s="45"/>
      <c r="C94" s="15"/>
      <c r="D94" s="36" t="e">
        <f t="shared" si="18"/>
        <v>#DIV/0!</v>
      </c>
      <c r="E94" s="14"/>
      <c r="F94" s="15"/>
      <c r="G94" s="36" t="e">
        <f t="shared" si="19"/>
        <v>#DIV/0!</v>
      </c>
      <c r="H94" s="15"/>
      <c r="I94" s="36" t="e">
        <f t="shared" si="20"/>
        <v>#DIV/0!</v>
      </c>
      <c r="J94" s="20"/>
      <c r="K94" s="36" t="e">
        <f t="shared" si="21"/>
        <v>#DIV/0!</v>
      </c>
      <c r="L94" s="20"/>
      <c r="M94" s="36" t="e">
        <f t="shared" si="22"/>
        <v>#DIV/0!</v>
      </c>
      <c r="N94" s="20"/>
      <c r="O94" s="36" t="e">
        <f t="shared" si="23"/>
        <v>#DIV/0!</v>
      </c>
    </row>
    <row r="95" spans="1:15" ht="24.95" customHeight="1">
      <c r="A95" s="67" t="s">
        <v>48</v>
      </c>
      <c r="B95" s="68">
        <f>SUM(B96:B97)</f>
        <v>26000.6</v>
      </c>
      <c r="C95" s="69">
        <f>SUM(C96:C97)</f>
        <v>27538.300000000003</v>
      </c>
      <c r="D95" s="70">
        <f t="shared" si="18"/>
        <v>105.9</v>
      </c>
      <c r="E95" s="69">
        <f>SUM(E96:E97)</f>
        <v>7425.2999999999993</v>
      </c>
      <c r="F95" s="69">
        <f>SUM(F96:F97)</f>
        <v>8012.6</v>
      </c>
      <c r="G95" s="70">
        <f t="shared" si="19"/>
        <v>107.9</v>
      </c>
      <c r="H95" s="69">
        <f>SUM(H96:H97)</f>
        <v>29407.4</v>
      </c>
      <c r="I95" s="70">
        <f t="shared" si="20"/>
        <v>106.8</v>
      </c>
      <c r="J95" s="71">
        <f>SUM(J96:J97)</f>
        <v>31973.200000000001</v>
      </c>
      <c r="K95" s="70">
        <f t="shared" si="21"/>
        <v>108.7</v>
      </c>
      <c r="L95" s="71">
        <f>SUM(L96:L97)</f>
        <v>35472.6</v>
      </c>
      <c r="M95" s="70">
        <f t="shared" si="22"/>
        <v>110.9</v>
      </c>
      <c r="N95" s="71">
        <f>SUM(N96:N97)</f>
        <v>40151.1</v>
      </c>
      <c r="O95" s="70">
        <f t="shared" si="23"/>
        <v>113.2</v>
      </c>
    </row>
    <row r="96" spans="1:15" s="7" customFormat="1" ht="15" customHeight="1">
      <c r="A96" s="16" t="s">
        <v>87</v>
      </c>
      <c r="B96" s="45">
        <v>15609.5</v>
      </c>
      <c r="C96" s="15">
        <v>16666.900000000001</v>
      </c>
      <c r="D96" s="36">
        <f t="shared" si="18"/>
        <v>106.8</v>
      </c>
      <c r="E96" s="14">
        <v>5122.8999999999996</v>
      </c>
      <c r="F96" s="15">
        <v>5777.3</v>
      </c>
      <c r="G96" s="36">
        <f t="shared" si="19"/>
        <v>112.8</v>
      </c>
      <c r="H96" s="15">
        <v>17833</v>
      </c>
      <c r="I96" s="36">
        <f t="shared" si="20"/>
        <v>107</v>
      </c>
      <c r="J96" s="20">
        <v>19437.900000000001</v>
      </c>
      <c r="K96" s="36">
        <f t="shared" si="21"/>
        <v>109</v>
      </c>
      <c r="L96" s="20">
        <v>21770.5</v>
      </c>
      <c r="M96" s="36">
        <f t="shared" si="22"/>
        <v>112</v>
      </c>
      <c r="N96" s="20">
        <v>25036.1</v>
      </c>
      <c r="O96" s="36">
        <f t="shared" si="23"/>
        <v>115</v>
      </c>
    </row>
    <row r="97" spans="1:15" s="7" customFormat="1" ht="15" customHeight="1">
      <c r="A97" s="16" t="s">
        <v>9</v>
      </c>
      <c r="B97" s="45">
        <v>10391.1</v>
      </c>
      <c r="C97" s="15">
        <v>10871.4</v>
      </c>
      <c r="D97" s="36">
        <f t="shared" si="18"/>
        <v>104.6</v>
      </c>
      <c r="E97" s="14">
        <v>2302.4</v>
      </c>
      <c r="F97" s="15">
        <v>2235.3000000000002</v>
      </c>
      <c r="G97" s="36">
        <f t="shared" si="19"/>
        <v>97.1</v>
      </c>
      <c r="H97" s="15">
        <v>11574.4</v>
      </c>
      <c r="I97" s="36">
        <f t="shared" si="20"/>
        <v>106.5</v>
      </c>
      <c r="J97" s="20">
        <v>12535.3</v>
      </c>
      <c r="K97" s="36">
        <f t="shared" si="21"/>
        <v>108.3</v>
      </c>
      <c r="L97" s="20">
        <v>13702.1</v>
      </c>
      <c r="M97" s="36">
        <f t="shared" si="22"/>
        <v>109.3</v>
      </c>
      <c r="N97" s="20">
        <v>15115</v>
      </c>
      <c r="O97" s="36">
        <f t="shared" si="23"/>
        <v>110.3</v>
      </c>
    </row>
    <row r="98" spans="1:15" ht="43.5" customHeight="1">
      <c r="A98" s="67" t="s">
        <v>49</v>
      </c>
      <c r="B98" s="68">
        <f>SUM(B99:B100)</f>
        <v>4842.2</v>
      </c>
      <c r="C98" s="69">
        <f>SUM(C99:C100)</f>
        <v>3980.6</v>
      </c>
      <c r="D98" s="36">
        <f t="shared" si="18"/>
        <v>82.2</v>
      </c>
      <c r="E98" s="69">
        <f>SUM(E99:E100)</f>
        <v>1400.6</v>
      </c>
      <c r="F98" s="69">
        <f>SUM(F99:F100)</f>
        <v>1405.2</v>
      </c>
      <c r="G98" s="70">
        <f t="shared" si="19"/>
        <v>100.3</v>
      </c>
      <c r="H98" s="69">
        <f>SUM(H99:H100)</f>
        <v>4250.2</v>
      </c>
      <c r="I98" s="70">
        <f t="shared" si="20"/>
        <v>106.8</v>
      </c>
      <c r="J98" s="71">
        <f>SUM(J99:J100)</f>
        <v>4623.8999999999996</v>
      </c>
      <c r="K98" s="70">
        <f t="shared" si="21"/>
        <v>108.8</v>
      </c>
      <c r="L98" s="71">
        <f>SUM(L99:L100)</f>
        <v>5058.6000000000004</v>
      </c>
      <c r="M98" s="70">
        <f t="shared" si="22"/>
        <v>109.4</v>
      </c>
      <c r="N98" s="71">
        <f>SUM(N99:N100)</f>
        <v>5584.7999999999993</v>
      </c>
      <c r="O98" s="70">
        <f t="shared" si="23"/>
        <v>110.4</v>
      </c>
    </row>
    <row r="99" spans="1:15" s="7" customFormat="1" ht="15" customHeight="1">
      <c r="A99" s="16" t="s">
        <v>88</v>
      </c>
      <c r="B99" s="45">
        <v>2930.2</v>
      </c>
      <c r="C99" s="15">
        <v>1560.6</v>
      </c>
      <c r="D99" s="36">
        <f t="shared" si="18"/>
        <v>53.3</v>
      </c>
      <c r="E99" s="14">
        <v>637</v>
      </c>
      <c r="F99" s="15">
        <v>637</v>
      </c>
      <c r="G99" s="36">
        <f t="shared" si="19"/>
        <v>100</v>
      </c>
      <c r="H99" s="15">
        <v>1685</v>
      </c>
      <c r="I99" s="36">
        <f t="shared" si="20"/>
        <v>108</v>
      </c>
      <c r="J99" s="20">
        <v>1853.5</v>
      </c>
      <c r="K99" s="36">
        <f t="shared" si="21"/>
        <v>110</v>
      </c>
      <c r="L99" s="20">
        <v>2038.9</v>
      </c>
      <c r="M99" s="36">
        <f t="shared" si="22"/>
        <v>110</v>
      </c>
      <c r="N99" s="20">
        <v>2263.1</v>
      </c>
      <c r="O99" s="36">
        <f t="shared" si="23"/>
        <v>111</v>
      </c>
    </row>
    <row r="100" spans="1:15" s="7" customFormat="1" ht="15" customHeight="1">
      <c r="A100" s="16" t="s">
        <v>89</v>
      </c>
      <c r="B100" s="45">
        <v>1912</v>
      </c>
      <c r="C100" s="15">
        <v>2420</v>
      </c>
      <c r="D100" s="36">
        <f t="shared" si="18"/>
        <v>126.6</v>
      </c>
      <c r="E100" s="14">
        <v>763.6</v>
      </c>
      <c r="F100" s="15">
        <v>768.2</v>
      </c>
      <c r="G100" s="36">
        <f t="shared" si="19"/>
        <v>100.6</v>
      </c>
      <c r="H100" s="15">
        <v>2565.1999999999998</v>
      </c>
      <c r="I100" s="36">
        <f t="shared" si="20"/>
        <v>106</v>
      </c>
      <c r="J100" s="20">
        <v>2770.4</v>
      </c>
      <c r="K100" s="36">
        <f t="shared" si="21"/>
        <v>108</v>
      </c>
      <c r="L100" s="20">
        <v>3019.7</v>
      </c>
      <c r="M100" s="36">
        <f t="shared" si="22"/>
        <v>109</v>
      </c>
      <c r="N100" s="20">
        <v>3321.7</v>
      </c>
      <c r="O100" s="36">
        <f t="shared" si="23"/>
        <v>110</v>
      </c>
    </row>
    <row r="101" spans="1:15" ht="15.75" customHeight="1">
      <c r="A101" s="16"/>
      <c r="B101" s="45"/>
      <c r="C101" s="15"/>
      <c r="D101" s="36"/>
      <c r="E101" s="14"/>
      <c r="F101" s="15"/>
      <c r="G101" s="36"/>
      <c r="H101" s="15"/>
      <c r="I101" s="36"/>
      <c r="J101" s="20"/>
      <c r="K101" s="36"/>
      <c r="L101" s="20"/>
      <c r="M101" s="36"/>
      <c r="N101" s="20"/>
      <c r="O101" s="36"/>
    </row>
    <row r="102" spans="1:15" s="7" customFormat="1" ht="15" customHeight="1">
      <c r="A102" s="67" t="s">
        <v>4</v>
      </c>
      <c r="B102" s="68">
        <f>SUM(B103:B104)</f>
        <v>0</v>
      </c>
      <c r="C102" s="69">
        <f>SUM(C103:C104)</f>
        <v>0</v>
      </c>
      <c r="D102" s="70" t="e">
        <f t="shared" ref="D102:D107" si="24">ROUND(C102/B102*100,1)</f>
        <v>#DIV/0!</v>
      </c>
      <c r="E102" s="69">
        <f>SUM(E103:E104)</f>
        <v>0</v>
      </c>
      <c r="F102" s="69">
        <f>SUM(F103:F104)</f>
        <v>0</v>
      </c>
      <c r="G102" s="70" t="e">
        <f t="shared" ref="G102:G107" si="25">ROUND(F102/E102*100,1)</f>
        <v>#DIV/0!</v>
      </c>
      <c r="H102" s="69">
        <f>SUM(H103:H104)</f>
        <v>0</v>
      </c>
      <c r="I102" s="70" t="e">
        <f t="shared" ref="I102:I107" si="26">ROUND(H102/C102*100,1)</f>
        <v>#DIV/0!</v>
      </c>
      <c r="J102" s="71">
        <f>SUM(J103:J104)</f>
        <v>0</v>
      </c>
      <c r="K102" s="70" t="e">
        <f t="shared" ref="K102:K107" si="27">ROUND(J102/H102*100,1)</f>
        <v>#DIV/0!</v>
      </c>
      <c r="L102" s="71">
        <f>SUM(L103:L104)</f>
        <v>0</v>
      </c>
      <c r="M102" s="70" t="e">
        <f t="shared" ref="M102:M107" si="28">ROUND(L102/J102*100,1)</f>
        <v>#DIV/0!</v>
      </c>
      <c r="N102" s="71">
        <f>SUM(N103:N104)</f>
        <v>0</v>
      </c>
      <c r="O102" s="70" t="e">
        <f t="shared" ref="O102:O107" si="29">ROUND(N102/L102*100,1)</f>
        <v>#DIV/0!</v>
      </c>
    </row>
    <row r="103" spans="1:15" s="7" customFormat="1" ht="15" customHeight="1">
      <c r="A103" s="47" t="s">
        <v>61</v>
      </c>
      <c r="B103" s="45"/>
      <c r="C103" s="14"/>
      <c r="D103" s="36" t="e">
        <f t="shared" si="24"/>
        <v>#DIV/0!</v>
      </c>
      <c r="E103" s="14"/>
      <c r="F103" s="15"/>
      <c r="G103" s="36" t="e">
        <f t="shared" si="25"/>
        <v>#DIV/0!</v>
      </c>
      <c r="H103" s="15"/>
      <c r="I103" s="36" t="e">
        <f t="shared" si="26"/>
        <v>#DIV/0!</v>
      </c>
      <c r="J103" s="20"/>
      <c r="K103" s="36" t="e">
        <f t="shared" si="27"/>
        <v>#DIV/0!</v>
      </c>
      <c r="L103" s="20"/>
      <c r="M103" s="36" t="e">
        <f t="shared" si="28"/>
        <v>#DIV/0!</v>
      </c>
      <c r="N103" s="20"/>
      <c r="O103" s="36" t="e">
        <f t="shared" si="29"/>
        <v>#DIV/0!</v>
      </c>
    </row>
    <row r="104" spans="1:15" ht="16.5" customHeight="1">
      <c r="A104" s="47"/>
      <c r="B104" s="45"/>
      <c r="C104" s="15"/>
      <c r="D104" s="36" t="e">
        <f t="shared" si="24"/>
        <v>#DIV/0!</v>
      </c>
      <c r="E104" s="14"/>
      <c r="F104" s="15"/>
      <c r="G104" s="36" t="e">
        <f t="shared" si="25"/>
        <v>#DIV/0!</v>
      </c>
      <c r="H104" s="15"/>
      <c r="I104" s="36" t="e">
        <f t="shared" si="26"/>
        <v>#DIV/0!</v>
      </c>
      <c r="J104" s="20"/>
      <c r="K104" s="36" t="e">
        <f t="shared" si="27"/>
        <v>#DIV/0!</v>
      </c>
      <c r="L104" s="20"/>
      <c r="M104" s="36" t="e">
        <f t="shared" si="28"/>
        <v>#DIV/0!</v>
      </c>
      <c r="N104" s="20"/>
      <c r="O104" s="36" t="e">
        <f t="shared" si="29"/>
        <v>#DIV/0!</v>
      </c>
    </row>
    <row r="105" spans="1:15" s="7" customFormat="1" ht="27.75" customHeight="1">
      <c r="A105" s="67" t="s">
        <v>50</v>
      </c>
      <c r="B105" s="68">
        <f>SUM(B106:B109)</f>
        <v>13158.499999999998</v>
      </c>
      <c r="C105" s="69">
        <f>SUM(C106:C109)</f>
        <v>14283.6</v>
      </c>
      <c r="D105" s="70">
        <f t="shared" si="24"/>
        <v>108.6</v>
      </c>
      <c r="E105" s="69">
        <f>SUM(E106:E109)</f>
        <v>4335.0999999999995</v>
      </c>
      <c r="F105" s="69">
        <f>SUM(F106:F109)</f>
        <v>5267.7</v>
      </c>
      <c r="G105" s="70">
        <f t="shared" si="25"/>
        <v>121.5</v>
      </c>
      <c r="H105" s="69">
        <f>SUM(H106:H109)</f>
        <v>15142.1</v>
      </c>
      <c r="I105" s="70">
        <f t="shared" si="26"/>
        <v>106</v>
      </c>
      <c r="J105" s="71">
        <f>SUM(J106:J109)</f>
        <v>16370.5</v>
      </c>
      <c r="K105" s="70">
        <f t="shared" si="27"/>
        <v>108.1</v>
      </c>
      <c r="L105" s="71">
        <f>SUM(L106:L109)</f>
        <v>18064.199999999997</v>
      </c>
      <c r="M105" s="70">
        <f t="shared" si="28"/>
        <v>110.3</v>
      </c>
      <c r="N105" s="71">
        <f>SUM(N106:N109)</f>
        <v>20209.099999999999</v>
      </c>
      <c r="O105" s="70">
        <f t="shared" si="29"/>
        <v>111.9</v>
      </c>
    </row>
    <row r="106" spans="1:15" s="7" customFormat="1" ht="15" customHeight="1">
      <c r="A106" s="17" t="s">
        <v>90</v>
      </c>
      <c r="B106" s="45">
        <v>2505</v>
      </c>
      <c r="C106" s="15">
        <v>2482.1</v>
      </c>
      <c r="D106" s="36">
        <f t="shared" si="24"/>
        <v>99.1</v>
      </c>
      <c r="E106" s="14">
        <v>835</v>
      </c>
      <c r="F106" s="15">
        <v>818.3</v>
      </c>
      <c r="G106" s="36">
        <f t="shared" si="25"/>
        <v>98</v>
      </c>
      <c r="H106" s="15">
        <v>2631.1</v>
      </c>
      <c r="I106" s="36">
        <f t="shared" si="26"/>
        <v>106</v>
      </c>
      <c r="J106" s="20">
        <v>2841.6</v>
      </c>
      <c r="K106" s="36">
        <f t="shared" si="27"/>
        <v>108</v>
      </c>
      <c r="L106" s="20">
        <v>3125.7</v>
      </c>
      <c r="M106" s="36">
        <f t="shared" si="28"/>
        <v>110</v>
      </c>
      <c r="N106" s="20">
        <v>3563.5</v>
      </c>
      <c r="O106" s="36">
        <f t="shared" si="29"/>
        <v>114</v>
      </c>
    </row>
    <row r="107" spans="1:15" ht="24.95" customHeight="1">
      <c r="A107" s="17" t="s">
        <v>91</v>
      </c>
      <c r="B107" s="45">
        <v>1629.4</v>
      </c>
      <c r="C107" s="15">
        <v>1602.6</v>
      </c>
      <c r="D107" s="36">
        <f t="shared" si="24"/>
        <v>98.4</v>
      </c>
      <c r="E107" s="14">
        <v>450.7</v>
      </c>
      <c r="F107" s="15">
        <v>518.4</v>
      </c>
      <c r="G107" s="36">
        <f t="shared" si="25"/>
        <v>115</v>
      </c>
      <c r="H107" s="15">
        <v>1699</v>
      </c>
      <c r="I107" s="36">
        <f t="shared" si="26"/>
        <v>106</v>
      </c>
      <c r="J107" s="20">
        <v>1851.9</v>
      </c>
      <c r="K107" s="36">
        <f t="shared" si="27"/>
        <v>109</v>
      </c>
      <c r="L107" s="20">
        <v>2037.1</v>
      </c>
      <c r="M107" s="36">
        <f t="shared" si="28"/>
        <v>110</v>
      </c>
      <c r="N107" s="20">
        <v>2261.1999999999998</v>
      </c>
      <c r="O107" s="36">
        <f t="shared" si="29"/>
        <v>111</v>
      </c>
    </row>
    <row r="108" spans="1:15" s="7" customFormat="1" ht="15" customHeight="1">
      <c r="A108" s="16" t="s">
        <v>92</v>
      </c>
      <c r="B108" s="45">
        <v>7439.2</v>
      </c>
      <c r="C108" s="15">
        <v>7582.8</v>
      </c>
      <c r="D108" s="36">
        <f t="shared" ref="D108:D121" si="30">ROUND(C108/B108*100,1)</f>
        <v>101.9</v>
      </c>
      <c r="E108" s="14">
        <v>2264.6999999999998</v>
      </c>
      <c r="F108" s="15">
        <v>2331</v>
      </c>
      <c r="G108" s="36">
        <f t="shared" ref="G108:G121" si="31">ROUND(F108/E108*100,1)</f>
        <v>102.9</v>
      </c>
      <c r="H108" s="15">
        <v>8038</v>
      </c>
      <c r="I108" s="36">
        <f t="shared" ref="I108:I121" si="32">ROUND(H108/C108*100,1)</f>
        <v>106</v>
      </c>
      <c r="J108" s="20">
        <v>8681.1</v>
      </c>
      <c r="K108" s="36">
        <f t="shared" ref="K108:K121" si="33">ROUND(J108/H108*100,1)</f>
        <v>108</v>
      </c>
      <c r="L108" s="20">
        <v>9635.9</v>
      </c>
      <c r="M108" s="36">
        <f t="shared" ref="M108:M121" si="34">ROUND(L108/J108*100,1)</f>
        <v>111</v>
      </c>
      <c r="N108" s="20">
        <v>10792.3</v>
      </c>
      <c r="O108" s="36">
        <f t="shared" ref="O108:O121" si="35">ROUND(N108/L108*100,1)</f>
        <v>112</v>
      </c>
    </row>
    <row r="109" spans="1:15" s="7" customFormat="1" ht="15" customHeight="1">
      <c r="A109" s="16" t="s">
        <v>93</v>
      </c>
      <c r="B109" s="45">
        <v>1584.9</v>
      </c>
      <c r="C109" s="15">
        <v>2616.1</v>
      </c>
      <c r="D109" s="36">
        <f t="shared" si="30"/>
        <v>165.1</v>
      </c>
      <c r="E109" s="14">
        <v>784.7</v>
      </c>
      <c r="F109" s="15">
        <v>1600</v>
      </c>
      <c r="G109" s="36">
        <f t="shared" si="31"/>
        <v>203.9</v>
      </c>
      <c r="H109" s="15">
        <v>2774</v>
      </c>
      <c r="I109" s="36">
        <f t="shared" si="32"/>
        <v>106</v>
      </c>
      <c r="J109" s="20">
        <v>2995.9</v>
      </c>
      <c r="K109" s="36">
        <f t="shared" si="33"/>
        <v>108</v>
      </c>
      <c r="L109" s="20">
        <v>3265.5</v>
      </c>
      <c r="M109" s="36">
        <f t="shared" si="34"/>
        <v>109</v>
      </c>
      <c r="N109" s="20">
        <v>3592.1</v>
      </c>
      <c r="O109" s="36">
        <f t="shared" si="35"/>
        <v>110</v>
      </c>
    </row>
    <row r="110" spans="1:15" ht="37.5" customHeight="1">
      <c r="A110" s="67" t="s">
        <v>51</v>
      </c>
      <c r="B110" s="68">
        <f>SUM(B111:B113)</f>
        <v>83352.100000000006</v>
      </c>
      <c r="C110" s="69">
        <f>SUM(C111:C113)</f>
        <v>82775</v>
      </c>
      <c r="D110" s="70">
        <f t="shared" si="30"/>
        <v>99.3</v>
      </c>
      <c r="E110" s="69">
        <f>SUM(E111:E113)</f>
        <v>27015.4</v>
      </c>
      <c r="F110" s="69">
        <f>SUM(F111:F113)</f>
        <v>26282.02</v>
      </c>
      <c r="G110" s="70">
        <f t="shared" si="31"/>
        <v>97.3</v>
      </c>
      <c r="H110" s="69">
        <f>SUM(H111:H113)</f>
        <v>88464</v>
      </c>
      <c r="I110" s="70">
        <f t="shared" si="32"/>
        <v>106.9</v>
      </c>
      <c r="J110" s="71">
        <f>SUM(J111:J113)</f>
        <v>96350.7</v>
      </c>
      <c r="K110" s="70">
        <f t="shared" si="33"/>
        <v>108.9</v>
      </c>
      <c r="L110" s="71">
        <f>SUM(L111:L113)</f>
        <v>105986.1</v>
      </c>
      <c r="M110" s="70">
        <f t="shared" si="34"/>
        <v>110</v>
      </c>
      <c r="N110" s="71">
        <f>SUM(N111:N113)</f>
        <v>118615.5</v>
      </c>
      <c r="O110" s="70">
        <f t="shared" si="35"/>
        <v>111.9</v>
      </c>
    </row>
    <row r="111" spans="1:15" s="7" customFormat="1" ht="15" customHeight="1">
      <c r="A111" s="16" t="s">
        <v>94</v>
      </c>
      <c r="B111" s="72">
        <v>71320.100000000006</v>
      </c>
      <c r="C111" s="15">
        <v>75686</v>
      </c>
      <c r="D111" s="36">
        <f t="shared" si="30"/>
        <v>106.1</v>
      </c>
      <c r="E111" s="15">
        <v>22869.4</v>
      </c>
      <c r="F111" s="15">
        <v>23470.02</v>
      </c>
      <c r="G111" s="36">
        <f t="shared" si="31"/>
        <v>102.6</v>
      </c>
      <c r="H111" s="15">
        <v>80985</v>
      </c>
      <c r="I111" s="36">
        <f t="shared" si="32"/>
        <v>107</v>
      </c>
      <c r="J111" s="20">
        <v>88273.7</v>
      </c>
      <c r="K111" s="36">
        <f t="shared" si="33"/>
        <v>109</v>
      </c>
      <c r="L111" s="20">
        <v>97101</v>
      </c>
      <c r="M111" s="36">
        <f t="shared" si="34"/>
        <v>110</v>
      </c>
      <c r="N111" s="20">
        <v>108753.1</v>
      </c>
      <c r="O111" s="36">
        <f t="shared" si="35"/>
        <v>112</v>
      </c>
    </row>
    <row r="112" spans="1:15" s="7" customFormat="1" ht="15" customHeight="1">
      <c r="A112" s="16" t="s">
        <v>95</v>
      </c>
      <c r="B112" s="72">
        <v>12032</v>
      </c>
      <c r="C112" s="15">
        <v>7089</v>
      </c>
      <c r="D112" s="36">
        <f t="shared" si="30"/>
        <v>58.9</v>
      </c>
      <c r="E112" s="15">
        <v>4146</v>
      </c>
      <c r="F112" s="15">
        <v>2812</v>
      </c>
      <c r="G112" s="36">
        <f t="shared" si="31"/>
        <v>67.8</v>
      </c>
      <c r="H112" s="15">
        <v>7479</v>
      </c>
      <c r="I112" s="36">
        <f t="shared" si="32"/>
        <v>105.5</v>
      </c>
      <c r="J112" s="20">
        <v>8077</v>
      </c>
      <c r="K112" s="36">
        <f t="shared" si="33"/>
        <v>108</v>
      </c>
      <c r="L112" s="20">
        <v>8885.1</v>
      </c>
      <c r="M112" s="36">
        <f t="shared" si="34"/>
        <v>110</v>
      </c>
      <c r="N112" s="20">
        <v>9862.4</v>
      </c>
      <c r="O112" s="36">
        <f t="shared" si="35"/>
        <v>111</v>
      </c>
    </row>
    <row r="113" spans="1:15" ht="19.5" customHeight="1">
      <c r="A113" s="47"/>
      <c r="B113" s="72"/>
      <c r="C113" s="15"/>
      <c r="D113" s="36" t="e">
        <f t="shared" si="30"/>
        <v>#DIV/0!</v>
      </c>
      <c r="E113" s="15"/>
      <c r="F113" s="15"/>
      <c r="G113" s="36" t="e">
        <f t="shared" si="31"/>
        <v>#DIV/0!</v>
      </c>
      <c r="H113" s="15"/>
      <c r="I113" s="36" t="e">
        <f t="shared" si="32"/>
        <v>#DIV/0!</v>
      </c>
      <c r="J113" s="20"/>
      <c r="K113" s="36" t="e">
        <f t="shared" si="33"/>
        <v>#DIV/0!</v>
      </c>
      <c r="L113" s="20"/>
      <c r="M113" s="36" t="e">
        <f t="shared" si="34"/>
        <v>#DIV/0!</v>
      </c>
      <c r="N113" s="20"/>
      <c r="O113" s="36" t="e">
        <f t="shared" si="35"/>
        <v>#DIV/0!</v>
      </c>
    </row>
    <row r="114" spans="1:15" s="7" customFormat="1" ht="15" customHeight="1">
      <c r="A114" s="67" t="s">
        <v>52</v>
      </c>
      <c r="B114" s="68">
        <f>SUM(B115:B117)</f>
        <v>0</v>
      </c>
      <c r="C114" s="69">
        <f>SUM(C115:C117)</f>
        <v>0</v>
      </c>
      <c r="D114" s="70" t="e">
        <f t="shared" si="30"/>
        <v>#DIV/0!</v>
      </c>
      <c r="E114" s="69">
        <f>SUM(E115:E117)</f>
        <v>0</v>
      </c>
      <c r="F114" s="69">
        <f>SUM(F115:F117)</f>
        <v>0</v>
      </c>
      <c r="G114" s="70" t="e">
        <f t="shared" si="31"/>
        <v>#DIV/0!</v>
      </c>
      <c r="H114" s="69">
        <f>SUM(H115:H117)</f>
        <v>0</v>
      </c>
      <c r="I114" s="70" t="e">
        <f t="shared" si="32"/>
        <v>#DIV/0!</v>
      </c>
      <c r="J114" s="71">
        <f>SUM(J115:J117)</f>
        <v>0</v>
      </c>
      <c r="K114" s="70" t="e">
        <f t="shared" si="33"/>
        <v>#DIV/0!</v>
      </c>
      <c r="L114" s="71">
        <f>SUM(L115:L117)</f>
        <v>0</v>
      </c>
      <c r="M114" s="70" t="e">
        <f t="shared" si="34"/>
        <v>#DIV/0!</v>
      </c>
      <c r="N114" s="71">
        <f>SUM(N115:N117)</f>
        <v>0</v>
      </c>
      <c r="O114" s="70" t="e">
        <f t="shared" si="35"/>
        <v>#DIV/0!</v>
      </c>
    </row>
    <row r="115" spans="1:15" s="7" customFormat="1" ht="15" customHeight="1">
      <c r="A115" s="47"/>
      <c r="B115" s="72"/>
      <c r="C115" s="15"/>
      <c r="D115" s="36" t="e">
        <f t="shared" si="30"/>
        <v>#DIV/0!</v>
      </c>
      <c r="E115" s="15"/>
      <c r="F115" s="15"/>
      <c r="G115" s="36" t="e">
        <f t="shared" si="31"/>
        <v>#DIV/0!</v>
      </c>
      <c r="H115" s="15"/>
      <c r="I115" s="36" t="e">
        <f t="shared" si="32"/>
        <v>#DIV/0!</v>
      </c>
      <c r="J115" s="20"/>
      <c r="K115" s="36" t="e">
        <f t="shared" si="33"/>
        <v>#DIV/0!</v>
      </c>
      <c r="L115" s="20"/>
      <c r="M115" s="36" t="e">
        <f t="shared" si="34"/>
        <v>#DIV/0!</v>
      </c>
      <c r="N115" s="20"/>
      <c r="O115" s="36" t="e">
        <f t="shared" si="35"/>
        <v>#DIV/0!</v>
      </c>
    </row>
    <row r="116" spans="1:15" s="7" customFormat="1" ht="15" customHeight="1">
      <c r="A116" s="47"/>
      <c r="B116" s="72"/>
      <c r="C116" s="15"/>
      <c r="D116" s="36" t="e">
        <f t="shared" si="30"/>
        <v>#DIV/0!</v>
      </c>
      <c r="E116" s="15"/>
      <c r="F116" s="15"/>
      <c r="G116" s="36" t="e">
        <f t="shared" si="31"/>
        <v>#DIV/0!</v>
      </c>
      <c r="H116" s="15"/>
      <c r="I116" s="36" t="e">
        <f t="shared" si="32"/>
        <v>#DIV/0!</v>
      </c>
      <c r="J116" s="20"/>
      <c r="K116" s="36" t="e">
        <f t="shared" si="33"/>
        <v>#DIV/0!</v>
      </c>
      <c r="L116" s="20"/>
      <c r="M116" s="36" t="e">
        <f t="shared" si="34"/>
        <v>#DIV/0!</v>
      </c>
      <c r="N116" s="20"/>
      <c r="O116" s="36" t="e">
        <f t="shared" si="35"/>
        <v>#DIV/0!</v>
      </c>
    </row>
    <row r="117" spans="1:15" ht="24.95" customHeight="1">
      <c r="A117" s="47"/>
      <c r="B117" s="72"/>
      <c r="C117" s="15"/>
      <c r="D117" s="36" t="e">
        <f t="shared" si="30"/>
        <v>#DIV/0!</v>
      </c>
      <c r="E117" s="15"/>
      <c r="F117" s="15"/>
      <c r="G117" s="36" t="e">
        <f t="shared" si="31"/>
        <v>#DIV/0!</v>
      </c>
      <c r="H117" s="15"/>
      <c r="I117" s="36" t="e">
        <f t="shared" si="32"/>
        <v>#DIV/0!</v>
      </c>
      <c r="J117" s="20"/>
      <c r="K117" s="36" t="e">
        <f t="shared" si="33"/>
        <v>#DIV/0!</v>
      </c>
      <c r="L117" s="20"/>
      <c r="M117" s="36" t="e">
        <f t="shared" si="34"/>
        <v>#DIV/0!</v>
      </c>
      <c r="N117" s="20"/>
      <c r="O117" s="36" t="e">
        <f t="shared" si="35"/>
        <v>#DIV/0!</v>
      </c>
    </row>
    <row r="118" spans="1:15" s="7" customFormat="1" ht="15" customHeight="1">
      <c r="A118" s="67" t="s">
        <v>9</v>
      </c>
      <c r="B118" s="68">
        <v>109015.6</v>
      </c>
      <c r="C118" s="69">
        <v>121005.9</v>
      </c>
      <c r="D118" s="70">
        <f t="shared" si="30"/>
        <v>111</v>
      </c>
      <c r="E118" s="69">
        <f>SUM(E119:E121)</f>
        <v>24871.4</v>
      </c>
      <c r="F118" s="69">
        <f>SUM(F119:F121)</f>
        <v>26612</v>
      </c>
      <c r="G118" s="70">
        <f t="shared" si="31"/>
        <v>107</v>
      </c>
      <c r="H118" s="69">
        <f>SUM(H119:H121)</f>
        <v>129476.3</v>
      </c>
      <c r="I118" s="70">
        <f t="shared" si="32"/>
        <v>107</v>
      </c>
      <c r="J118" s="71">
        <f>SUM(J119:J121)</f>
        <v>141129.20000000001</v>
      </c>
      <c r="K118" s="70">
        <f t="shared" si="33"/>
        <v>109</v>
      </c>
      <c r="L118" s="71">
        <f>SUM(L119:L121)</f>
        <v>155242</v>
      </c>
      <c r="M118" s="70">
        <f t="shared" si="34"/>
        <v>110</v>
      </c>
      <c r="N118" s="71">
        <f>SUM(N119:N121)</f>
        <v>172319</v>
      </c>
      <c r="O118" s="70">
        <f t="shared" si="35"/>
        <v>111</v>
      </c>
    </row>
    <row r="119" spans="1:15" s="7" customFormat="1" ht="15" customHeight="1">
      <c r="A119" s="47"/>
      <c r="B119" s="72">
        <v>75526.100000000006</v>
      </c>
      <c r="C119" s="15">
        <v>121005.9</v>
      </c>
      <c r="D119" s="73">
        <f t="shared" si="30"/>
        <v>160.19999999999999</v>
      </c>
      <c r="E119" s="15">
        <v>24871.4</v>
      </c>
      <c r="F119" s="15">
        <v>26612</v>
      </c>
      <c r="G119" s="36">
        <f t="shared" si="31"/>
        <v>107</v>
      </c>
      <c r="H119" s="15">
        <v>129476.3</v>
      </c>
      <c r="I119" s="36">
        <f t="shared" si="32"/>
        <v>107</v>
      </c>
      <c r="J119" s="20">
        <v>141129.20000000001</v>
      </c>
      <c r="K119" s="36">
        <f t="shared" si="33"/>
        <v>109</v>
      </c>
      <c r="L119" s="20">
        <v>155242</v>
      </c>
      <c r="M119" s="36">
        <f t="shared" si="34"/>
        <v>110</v>
      </c>
      <c r="N119" s="20">
        <v>172319</v>
      </c>
      <c r="O119" s="36">
        <f t="shared" si="35"/>
        <v>111</v>
      </c>
    </row>
    <row r="120" spans="1:15" s="7" customFormat="1" ht="15" customHeight="1">
      <c r="A120" s="47"/>
      <c r="B120" s="74"/>
      <c r="C120" s="75"/>
      <c r="D120" s="76" t="e">
        <f t="shared" si="30"/>
        <v>#DIV/0!</v>
      </c>
      <c r="E120" s="75"/>
      <c r="F120" s="75"/>
      <c r="G120" s="36" t="e">
        <f t="shared" si="31"/>
        <v>#DIV/0!</v>
      </c>
      <c r="H120" s="15"/>
      <c r="I120" s="36" t="e">
        <f t="shared" si="32"/>
        <v>#DIV/0!</v>
      </c>
      <c r="J120" s="20"/>
      <c r="K120" s="36" t="e">
        <f t="shared" si="33"/>
        <v>#DIV/0!</v>
      </c>
      <c r="L120" s="20"/>
      <c r="M120" s="36" t="e">
        <f t="shared" si="34"/>
        <v>#DIV/0!</v>
      </c>
      <c r="N120" s="20"/>
      <c r="O120" s="36" t="e">
        <f t="shared" si="35"/>
        <v>#DIV/0!</v>
      </c>
    </row>
    <row r="121" spans="1:15" ht="18" customHeight="1">
      <c r="A121" s="47"/>
      <c r="B121" s="74"/>
      <c r="C121" s="75"/>
      <c r="D121" s="76" t="e">
        <f t="shared" si="30"/>
        <v>#DIV/0!</v>
      </c>
      <c r="E121" s="75"/>
      <c r="F121" s="75"/>
      <c r="G121" s="36" t="e">
        <f t="shared" si="31"/>
        <v>#DIV/0!</v>
      </c>
      <c r="H121" s="15"/>
      <c r="I121" s="36" t="e">
        <f t="shared" si="32"/>
        <v>#DIV/0!</v>
      </c>
      <c r="J121" s="20"/>
      <c r="K121" s="36" t="e">
        <f t="shared" si="33"/>
        <v>#DIV/0!</v>
      </c>
      <c r="L121" s="20"/>
      <c r="M121" s="36" t="e">
        <f t="shared" si="34"/>
        <v>#DIV/0!</v>
      </c>
      <c r="N121" s="20"/>
      <c r="O121" s="36" t="e">
        <f t="shared" si="35"/>
        <v>#DIV/0!</v>
      </c>
    </row>
    <row r="122" spans="1:15" s="7" customFormat="1" ht="15" customHeight="1">
      <c r="A122" s="59" t="s">
        <v>8</v>
      </c>
      <c r="B122" s="54"/>
      <c r="C122" s="63"/>
      <c r="D122" s="61"/>
      <c r="E122" s="62"/>
      <c r="F122" s="63"/>
      <c r="G122" s="61"/>
      <c r="H122" s="63"/>
      <c r="I122" s="61"/>
      <c r="J122" s="64"/>
      <c r="K122" s="61"/>
      <c r="L122" s="64"/>
      <c r="M122" s="61"/>
      <c r="N122" s="64"/>
      <c r="O122" s="61"/>
    </row>
    <row r="123" spans="1:15" s="7" customFormat="1" ht="39.75" customHeight="1">
      <c r="A123" s="67" t="s">
        <v>53</v>
      </c>
      <c r="B123" s="68">
        <f>SUM(B124:B126)</f>
        <v>31249.200000000001</v>
      </c>
      <c r="C123" s="69">
        <f>SUM(C124:C126)</f>
        <v>32007</v>
      </c>
      <c r="D123" s="70">
        <f t="shared" ref="D123:D138" si="36">ROUND(C123/B123*100,1)</f>
        <v>102.4</v>
      </c>
      <c r="E123" s="69">
        <f>SUM(E124:E126)</f>
        <v>10109.799999999999</v>
      </c>
      <c r="F123" s="69">
        <f>SUM(F124:F126)</f>
        <v>10262.300000000001</v>
      </c>
      <c r="G123" s="70">
        <f>ROUND(F123/E123*100,1)</f>
        <v>101.5</v>
      </c>
      <c r="H123" s="69">
        <f>SUM(H124:H126)</f>
        <v>32007</v>
      </c>
      <c r="I123" s="70">
        <f t="shared" ref="I123:I138" si="37">ROUND(H123/C123*100,1)</f>
        <v>100</v>
      </c>
      <c r="J123" s="71">
        <f>SUM(J124:J126)</f>
        <v>32007</v>
      </c>
      <c r="K123" s="70">
        <f t="shared" ref="K123:K138" si="38">ROUND(J123/H123*100,1)</f>
        <v>100</v>
      </c>
      <c r="L123" s="71">
        <f>SUM(L124:L126)</f>
        <v>32007</v>
      </c>
      <c r="M123" s="70">
        <f t="shared" ref="M123:M138" si="39">ROUND(L123/J123*100,1)</f>
        <v>100</v>
      </c>
      <c r="N123" s="71">
        <f>SUM(N124:N126)</f>
        <v>32007</v>
      </c>
      <c r="O123" s="70">
        <f>ROUND(N123/L123*100,1)</f>
        <v>100</v>
      </c>
    </row>
    <row r="124" spans="1:15" s="7" customFormat="1" ht="15" customHeight="1">
      <c r="A124" s="47" t="s">
        <v>96</v>
      </c>
      <c r="B124" s="77">
        <v>11247.9</v>
      </c>
      <c r="C124" s="78">
        <v>11932</v>
      </c>
      <c r="D124" s="36">
        <f t="shared" si="36"/>
        <v>106.1</v>
      </c>
      <c r="E124" s="78">
        <v>3696.9</v>
      </c>
      <c r="F124" s="78">
        <v>3955.8</v>
      </c>
      <c r="G124" s="36">
        <f>ROUND(F124/E124*100,1)</f>
        <v>107</v>
      </c>
      <c r="H124" s="78">
        <v>11932</v>
      </c>
      <c r="I124" s="36">
        <f t="shared" si="37"/>
        <v>100</v>
      </c>
      <c r="J124" s="35">
        <v>11932</v>
      </c>
      <c r="K124" s="36">
        <f t="shared" si="38"/>
        <v>100</v>
      </c>
      <c r="L124" s="35">
        <v>11932</v>
      </c>
      <c r="M124" s="36">
        <f t="shared" si="39"/>
        <v>100</v>
      </c>
      <c r="N124" s="35">
        <v>11932</v>
      </c>
      <c r="O124" s="36">
        <f>ROUND(N124/L124*100,1)</f>
        <v>100</v>
      </c>
    </row>
    <row r="125" spans="1:15" ht="19.5" customHeight="1">
      <c r="A125" s="47" t="s">
        <v>97</v>
      </c>
      <c r="B125" s="74">
        <v>10257.1</v>
      </c>
      <c r="C125" s="75">
        <v>9783.9</v>
      </c>
      <c r="D125" s="76">
        <f t="shared" si="36"/>
        <v>95.4</v>
      </c>
      <c r="E125" s="75">
        <v>2454.1999999999998</v>
      </c>
      <c r="F125" s="75">
        <v>2523.9</v>
      </c>
      <c r="G125" s="36">
        <f>ROUND(F125/E125*100,1)</f>
        <v>102.8</v>
      </c>
      <c r="H125" s="75">
        <v>9783.9</v>
      </c>
      <c r="I125" s="36">
        <f t="shared" si="37"/>
        <v>100</v>
      </c>
      <c r="J125" s="79">
        <v>9783.9</v>
      </c>
      <c r="K125" s="36">
        <f t="shared" si="38"/>
        <v>100</v>
      </c>
      <c r="L125" s="79">
        <v>9783.9</v>
      </c>
      <c r="M125" s="36">
        <f t="shared" si="39"/>
        <v>100</v>
      </c>
      <c r="N125" s="79">
        <v>9783.9</v>
      </c>
      <c r="O125" s="36">
        <f>ROUND(N125/L125*100,1)</f>
        <v>100</v>
      </c>
    </row>
    <row r="126" spans="1:15" s="7" customFormat="1" ht="15" customHeight="1">
      <c r="A126" s="47" t="s">
        <v>9</v>
      </c>
      <c r="B126" s="74">
        <v>9744.2000000000007</v>
      </c>
      <c r="C126" s="75">
        <v>10291.1</v>
      </c>
      <c r="D126" s="76">
        <f t="shared" si="36"/>
        <v>105.6</v>
      </c>
      <c r="E126" s="75">
        <v>3958.7</v>
      </c>
      <c r="F126" s="75">
        <v>3782.6</v>
      </c>
      <c r="G126" s="36">
        <f>ROUND(F126/E126*100,1)</f>
        <v>95.6</v>
      </c>
      <c r="H126" s="15">
        <v>10291.1</v>
      </c>
      <c r="I126" s="36">
        <f t="shared" si="37"/>
        <v>100</v>
      </c>
      <c r="J126" s="20">
        <v>10291.1</v>
      </c>
      <c r="K126" s="36">
        <f t="shared" si="38"/>
        <v>100</v>
      </c>
      <c r="L126" s="20">
        <v>10291.1</v>
      </c>
      <c r="M126" s="36">
        <f t="shared" si="39"/>
        <v>100</v>
      </c>
      <c r="N126" s="20">
        <v>10291.1</v>
      </c>
      <c r="O126" s="36">
        <f>ROUND(N126/L126*100,1)</f>
        <v>100</v>
      </c>
    </row>
    <row r="127" spans="1:15" s="7" customFormat="1" ht="15" customHeight="1">
      <c r="A127" s="67" t="s">
        <v>54</v>
      </c>
      <c r="B127" s="80">
        <f>ROUND(B129+B132+B135,1)</f>
        <v>145868.20000000001</v>
      </c>
      <c r="C127" s="81">
        <f>ROUND(C129+C132+C135,1)</f>
        <v>168469.3</v>
      </c>
      <c r="D127" s="76">
        <f t="shared" si="36"/>
        <v>115.5</v>
      </c>
      <c r="E127" s="81">
        <f>ROUND(E129+E132+E135,1)</f>
        <v>55549.2</v>
      </c>
      <c r="F127" s="81">
        <f>ROUND(F129+F132+F135,1)</f>
        <v>57436.800000000003</v>
      </c>
      <c r="G127" s="69">
        <f>ROUND(F127/E127*100,1)</f>
        <v>103.4</v>
      </c>
      <c r="H127" s="81">
        <f>ROUND(H129+H132+H135,1)</f>
        <v>178001</v>
      </c>
      <c r="I127" s="36">
        <f t="shared" si="37"/>
        <v>105.7</v>
      </c>
      <c r="J127" s="82">
        <f>ROUND(J129+J132+J135,1)</f>
        <v>192657.1</v>
      </c>
      <c r="K127" s="36">
        <f t="shared" si="38"/>
        <v>108.2</v>
      </c>
      <c r="L127" s="82">
        <f>ROUND(L129+L132+L135,1)</f>
        <v>210484.3</v>
      </c>
      <c r="M127" s="36">
        <f t="shared" si="39"/>
        <v>109.3</v>
      </c>
      <c r="N127" s="82">
        <f>ROUND(N129+N132+N135,1)</f>
        <v>231829.4</v>
      </c>
      <c r="O127" s="69">
        <f>ROUND(N127/L127*100,1)</f>
        <v>110.1</v>
      </c>
    </row>
    <row r="128" spans="1:15" s="7" customFormat="1" ht="15" customHeight="1">
      <c r="A128" s="83" t="s">
        <v>5</v>
      </c>
      <c r="B128" s="84"/>
      <c r="C128" s="85"/>
      <c r="D128" s="76" t="e">
        <f t="shared" si="36"/>
        <v>#DIV/0!</v>
      </c>
      <c r="E128" s="86"/>
      <c r="F128" s="85"/>
      <c r="G128" s="87"/>
      <c r="H128" s="85"/>
      <c r="I128" s="36" t="e">
        <f t="shared" si="37"/>
        <v>#DIV/0!</v>
      </c>
      <c r="J128" s="88"/>
      <c r="K128" s="36" t="e">
        <f t="shared" si="38"/>
        <v>#DIV/0!</v>
      </c>
      <c r="L128" s="88"/>
      <c r="M128" s="36" t="e">
        <f t="shared" si="39"/>
        <v>#DIV/0!</v>
      </c>
      <c r="N128" s="88"/>
      <c r="O128" s="87"/>
    </row>
    <row r="129" spans="1:15" ht="19.5" customHeight="1">
      <c r="A129" s="83" t="s">
        <v>55</v>
      </c>
      <c r="B129" s="68">
        <f>SUM(B130:B131)</f>
        <v>83527.600000000006</v>
      </c>
      <c r="C129" s="69">
        <f>SUM(C130:C131)</f>
        <v>83901.400000000009</v>
      </c>
      <c r="D129" s="76">
        <f t="shared" si="36"/>
        <v>100.4</v>
      </c>
      <c r="E129" s="69">
        <f>SUM(E130:E131)</f>
        <v>27689</v>
      </c>
      <c r="F129" s="69">
        <f>SUM(F130:F131)</f>
        <v>29043.199999999997</v>
      </c>
      <c r="G129" s="69">
        <f>SUM(G130:G131)</f>
        <v>208.3</v>
      </c>
      <c r="H129" s="69">
        <f>SUM(H130:H131)</f>
        <v>88432.1</v>
      </c>
      <c r="I129" s="36">
        <f t="shared" si="37"/>
        <v>105.4</v>
      </c>
      <c r="J129" s="71">
        <f>SUM(J130:J131)</f>
        <v>95506.5</v>
      </c>
      <c r="K129" s="36">
        <f t="shared" si="38"/>
        <v>108</v>
      </c>
      <c r="L129" s="71">
        <f>SUM(L130:L131)</f>
        <v>103964.5</v>
      </c>
      <c r="M129" s="36">
        <f t="shared" si="39"/>
        <v>108.9</v>
      </c>
      <c r="N129" s="71">
        <f>SUM(N130:N131)</f>
        <v>114512.29999999999</v>
      </c>
      <c r="O129" s="87">
        <f>ROUND(N129/L129*100,1)</f>
        <v>110.1</v>
      </c>
    </row>
    <row r="130" spans="1:15" s="7" customFormat="1" ht="27.75" customHeight="1">
      <c r="A130" s="89" t="s">
        <v>98</v>
      </c>
      <c r="B130" s="72">
        <v>14379.5</v>
      </c>
      <c r="C130" s="15">
        <v>14522.1</v>
      </c>
      <c r="D130" s="76">
        <f t="shared" si="36"/>
        <v>101</v>
      </c>
      <c r="E130" s="15">
        <v>4756.1000000000004</v>
      </c>
      <c r="F130" s="15">
        <v>4898.3999999999996</v>
      </c>
      <c r="G130" s="36">
        <f>ROUND(F130/E130*100,1)</f>
        <v>103</v>
      </c>
      <c r="H130" s="15">
        <v>15306.3</v>
      </c>
      <c r="I130" s="36">
        <f t="shared" si="37"/>
        <v>105.4</v>
      </c>
      <c r="J130" s="20">
        <v>16530.8</v>
      </c>
      <c r="K130" s="36">
        <f t="shared" si="38"/>
        <v>108</v>
      </c>
      <c r="L130" s="20">
        <v>17853.3</v>
      </c>
      <c r="M130" s="36">
        <f t="shared" si="39"/>
        <v>108</v>
      </c>
      <c r="N130" s="20">
        <v>19638.599999999999</v>
      </c>
      <c r="O130" s="36">
        <f>ROUND(N130/L130*100,1)</f>
        <v>110</v>
      </c>
    </row>
    <row r="131" spans="1:15" s="7" customFormat="1" ht="25.5" customHeight="1">
      <c r="A131" s="89" t="s">
        <v>9</v>
      </c>
      <c r="B131" s="72">
        <v>69148.100000000006</v>
      </c>
      <c r="C131" s="15">
        <v>69379.3</v>
      </c>
      <c r="D131" s="76">
        <f t="shared" si="36"/>
        <v>100.3</v>
      </c>
      <c r="E131" s="15">
        <v>22932.9</v>
      </c>
      <c r="F131" s="15">
        <v>24144.799999999999</v>
      </c>
      <c r="G131" s="36">
        <f t="shared" ref="G131:G138" si="40">ROUND(F131/E131*100,1)</f>
        <v>105.3</v>
      </c>
      <c r="H131" s="15">
        <v>73125.8</v>
      </c>
      <c r="I131" s="36">
        <f t="shared" si="37"/>
        <v>105.4</v>
      </c>
      <c r="J131" s="20">
        <v>78975.7</v>
      </c>
      <c r="K131" s="36">
        <f t="shared" si="38"/>
        <v>108</v>
      </c>
      <c r="L131" s="20">
        <v>86111.2</v>
      </c>
      <c r="M131" s="36">
        <f t="shared" si="39"/>
        <v>109</v>
      </c>
      <c r="N131" s="20">
        <v>94873.7</v>
      </c>
      <c r="O131" s="36">
        <f t="shared" ref="O131:O138" si="41">ROUND(N131/L131*100,1)</f>
        <v>110.2</v>
      </c>
    </row>
    <row r="132" spans="1:15" s="7" customFormat="1" ht="21.75" customHeight="1">
      <c r="A132" s="90" t="s">
        <v>56</v>
      </c>
      <c r="B132" s="68">
        <f>B133+B134</f>
        <v>43992.1</v>
      </c>
      <c r="C132" s="69">
        <f t="shared" ref="C132:N132" si="42">C133+C134</f>
        <v>65714</v>
      </c>
      <c r="D132" s="76">
        <f t="shared" si="36"/>
        <v>149.4</v>
      </c>
      <c r="E132" s="69">
        <f t="shared" si="42"/>
        <v>20617.8</v>
      </c>
      <c r="F132" s="69">
        <f t="shared" si="42"/>
        <v>22053</v>
      </c>
      <c r="G132" s="36">
        <f t="shared" si="40"/>
        <v>107</v>
      </c>
      <c r="H132" s="69">
        <f t="shared" si="42"/>
        <v>69697.100000000006</v>
      </c>
      <c r="I132" s="36">
        <f t="shared" si="37"/>
        <v>106.1</v>
      </c>
      <c r="J132" s="71">
        <f t="shared" si="42"/>
        <v>75490.3</v>
      </c>
      <c r="K132" s="69">
        <f t="shared" si="42"/>
        <v>216.1</v>
      </c>
      <c r="L132" s="71">
        <f t="shared" si="42"/>
        <v>82693.3</v>
      </c>
      <c r="M132" s="69">
        <f t="shared" si="42"/>
        <v>218.7</v>
      </c>
      <c r="N132" s="71">
        <f t="shared" si="42"/>
        <v>90869.1</v>
      </c>
      <c r="O132" s="36">
        <f t="shared" si="41"/>
        <v>109.9</v>
      </c>
    </row>
    <row r="133" spans="1:15" ht="18.75" customHeight="1">
      <c r="A133" s="47" t="s">
        <v>99</v>
      </c>
      <c r="B133" s="72">
        <v>43992.1</v>
      </c>
      <c r="C133" s="15">
        <v>42129.8</v>
      </c>
      <c r="D133" s="36">
        <f t="shared" si="36"/>
        <v>95.8</v>
      </c>
      <c r="E133" s="15">
        <v>13364</v>
      </c>
      <c r="F133" s="15">
        <v>14796.4</v>
      </c>
      <c r="G133" s="36">
        <f t="shared" si="40"/>
        <v>110.7</v>
      </c>
      <c r="H133" s="15">
        <v>45078.8</v>
      </c>
      <c r="I133" s="36">
        <f t="shared" si="37"/>
        <v>107</v>
      </c>
      <c r="J133" s="20">
        <v>49136.1</v>
      </c>
      <c r="K133" s="36">
        <f t="shared" si="38"/>
        <v>109</v>
      </c>
      <c r="L133" s="20">
        <v>54049.8</v>
      </c>
      <c r="M133" s="36">
        <f t="shared" si="39"/>
        <v>110</v>
      </c>
      <c r="N133" s="20">
        <v>59454.7</v>
      </c>
      <c r="O133" s="36">
        <f t="shared" si="41"/>
        <v>110</v>
      </c>
    </row>
    <row r="134" spans="1:15" ht="24.95" customHeight="1">
      <c r="A134" s="47" t="s">
        <v>9</v>
      </c>
      <c r="B134" s="72"/>
      <c r="C134" s="15">
        <v>23584.2</v>
      </c>
      <c r="D134" s="36" t="e">
        <f t="shared" si="36"/>
        <v>#DIV/0!</v>
      </c>
      <c r="E134" s="15">
        <v>7253.8</v>
      </c>
      <c r="F134" s="15">
        <v>7256.6</v>
      </c>
      <c r="G134" s="36">
        <f t="shared" si="40"/>
        <v>100</v>
      </c>
      <c r="H134" s="15">
        <v>24618.3</v>
      </c>
      <c r="I134" s="36">
        <f t="shared" si="37"/>
        <v>104.4</v>
      </c>
      <c r="J134" s="20">
        <v>26354.2</v>
      </c>
      <c r="K134" s="36">
        <f t="shared" si="38"/>
        <v>107.1</v>
      </c>
      <c r="L134" s="20">
        <v>28643.5</v>
      </c>
      <c r="M134" s="36">
        <f t="shared" si="39"/>
        <v>108.7</v>
      </c>
      <c r="N134" s="20">
        <v>31414.400000000001</v>
      </c>
      <c r="O134" s="36">
        <f t="shared" si="41"/>
        <v>109.7</v>
      </c>
    </row>
    <row r="135" spans="1:15" s="7" customFormat="1" ht="30.75" customHeight="1">
      <c r="A135" s="90" t="s">
        <v>57</v>
      </c>
      <c r="B135" s="68">
        <f>SUM(B136:B137)</f>
        <v>18348.5</v>
      </c>
      <c r="C135" s="69">
        <f>SUM(C136:C137)</f>
        <v>18853.900000000001</v>
      </c>
      <c r="D135" s="87">
        <f t="shared" si="36"/>
        <v>102.8</v>
      </c>
      <c r="E135" s="69">
        <f>SUM(E136:E137)</f>
        <v>7242.4</v>
      </c>
      <c r="F135" s="69">
        <f>SUM(F136:F137)</f>
        <v>6340.6</v>
      </c>
      <c r="G135" s="87">
        <f t="shared" si="40"/>
        <v>87.5</v>
      </c>
      <c r="H135" s="69">
        <f>SUM(H136:H137)</f>
        <v>19871.8</v>
      </c>
      <c r="I135" s="87">
        <f t="shared" si="37"/>
        <v>105.4</v>
      </c>
      <c r="J135" s="71">
        <f>SUM(J136:J137)</f>
        <v>21660.3</v>
      </c>
      <c r="K135" s="87">
        <f t="shared" si="38"/>
        <v>109</v>
      </c>
      <c r="L135" s="71">
        <f>SUM(L136:L137)</f>
        <v>23826.5</v>
      </c>
      <c r="M135" s="87">
        <f t="shared" si="39"/>
        <v>110</v>
      </c>
      <c r="N135" s="71">
        <f>SUM(N136:N137)</f>
        <v>26448</v>
      </c>
      <c r="O135" s="87">
        <f t="shared" si="41"/>
        <v>111</v>
      </c>
    </row>
    <row r="136" spans="1:15" s="7" customFormat="1" ht="15" customHeight="1">
      <c r="A136" s="47" t="s">
        <v>100</v>
      </c>
      <c r="B136" s="72">
        <v>1808.3</v>
      </c>
      <c r="C136" s="15">
        <v>2246.4</v>
      </c>
      <c r="D136" s="36">
        <f t="shared" si="36"/>
        <v>124.2</v>
      </c>
      <c r="E136" s="15">
        <v>689.2</v>
      </c>
      <c r="F136" s="15">
        <v>793</v>
      </c>
      <c r="G136" s="36">
        <f t="shared" si="40"/>
        <v>115.1</v>
      </c>
      <c r="H136" s="15">
        <v>2367.6999999999998</v>
      </c>
      <c r="I136" s="36">
        <f t="shared" si="37"/>
        <v>105.4</v>
      </c>
      <c r="J136" s="20">
        <v>2580.8000000000002</v>
      </c>
      <c r="K136" s="36">
        <f t="shared" si="38"/>
        <v>109</v>
      </c>
      <c r="L136" s="20">
        <v>2838.9</v>
      </c>
      <c r="M136" s="36">
        <f t="shared" si="39"/>
        <v>110</v>
      </c>
      <c r="N136" s="20">
        <v>3151.1</v>
      </c>
      <c r="O136" s="36">
        <f t="shared" si="41"/>
        <v>111</v>
      </c>
    </row>
    <row r="137" spans="1:15" s="7" customFormat="1" ht="15" customHeight="1">
      <c r="A137" s="47" t="s">
        <v>9</v>
      </c>
      <c r="B137" s="72">
        <v>16540.2</v>
      </c>
      <c r="C137" s="15">
        <v>16607.5</v>
      </c>
      <c r="D137" s="36">
        <f t="shared" si="36"/>
        <v>100.4</v>
      </c>
      <c r="E137" s="15">
        <v>6553.2</v>
      </c>
      <c r="F137" s="15">
        <v>5547.6</v>
      </c>
      <c r="G137" s="36">
        <f t="shared" si="40"/>
        <v>84.7</v>
      </c>
      <c r="H137" s="15">
        <v>17504.099999999999</v>
      </c>
      <c r="I137" s="36">
        <f t="shared" si="37"/>
        <v>105.4</v>
      </c>
      <c r="J137" s="20">
        <v>19079.5</v>
      </c>
      <c r="K137" s="36">
        <f t="shared" si="38"/>
        <v>109</v>
      </c>
      <c r="L137" s="20">
        <v>20987.599999999999</v>
      </c>
      <c r="M137" s="36">
        <f t="shared" si="39"/>
        <v>110</v>
      </c>
      <c r="N137" s="20">
        <v>23296.9</v>
      </c>
      <c r="O137" s="36">
        <f t="shared" si="41"/>
        <v>111</v>
      </c>
    </row>
    <row r="138" spans="1:15" ht="24.95" customHeight="1">
      <c r="A138" s="67" t="s">
        <v>6</v>
      </c>
      <c r="B138" s="80">
        <f>B8-B127-B123</f>
        <v>384557.39999999991</v>
      </c>
      <c r="C138" s="81">
        <f>C8-C127-C123</f>
        <v>458991.59999999992</v>
      </c>
      <c r="D138" s="69">
        <f t="shared" si="36"/>
        <v>119.4</v>
      </c>
      <c r="E138" s="81">
        <f>E8-E127-E123</f>
        <v>102094.9</v>
      </c>
      <c r="F138" s="81">
        <f>F8-F127-F123</f>
        <v>122816.7</v>
      </c>
      <c r="G138" s="69">
        <f t="shared" si="40"/>
        <v>120.3</v>
      </c>
      <c r="H138" s="81">
        <f>H8-H127-H123</f>
        <v>506888.20000000019</v>
      </c>
      <c r="I138" s="69">
        <f t="shared" si="37"/>
        <v>110.4</v>
      </c>
      <c r="J138" s="82">
        <f>J8-J127-J123</f>
        <v>557563.9</v>
      </c>
      <c r="K138" s="69">
        <f t="shared" si="38"/>
        <v>110</v>
      </c>
      <c r="L138" s="82">
        <f>L8-L127-L123</f>
        <v>620639.60000000009</v>
      </c>
      <c r="M138" s="69">
        <f t="shared" si="39"/>
        <v>111.3</v>
      </c>
      <c r="N138" s="82">
        <f>N8-N127-N123</f>
        <v>700156.39999999991</v>
      </c>
      <c r="O138" s="69">
        <f t="shared" si="41"/>
        <v>112.8</v>
      </c>
    </row>
    <row r="139" spans="1:15" s="11" customFormat="1" ht="16.5" customHeight="1">
      <c r="A139" s="91"/>
      <c r="B139" s="54"/>
      <c r="C139" s="55"/>
      <c r="D139" s="56"/>
      <c r="E139" s="57"/>
      <c r="F139" s="55"/>
      <c r="G139" s="56"/>
      <c r="H139" s="55"/>
      <c r="I139" s="56"/>
      <c r="J139" s="58"/>
      <c r="K139" s="56"/>
      <c r="L139" s="58"/>
      <c r="M139" s="56"/>
      <c r="N139" s="58"/>
      <c r="O139" s="56"/>
    </row>
    <row r="140" spans="1:15" s="11" customFormat="1" ht="17.25" customHeight="1">
      <c r="A140" s="92" t="s">
        <v>59</v>
      </c>
      <c r="B140" s="54"/>
      <c r="C140" s="55"/>
      <c r="D140" s="56"/>
      <c r="E140" s="57"/>
      <c r="F140" s="55"/>
      <c r="G140" s="56"/>
      <c r="H140" s="55"/>
      <c r="I140" s="56"/>
      <c r="J140" s="58"/>
      <c r="K140" s="56"/>
      <c r="L140" s="58"/>
      <c r="M140" s="56"/>
      <c r="N140" s="58"/>
      <c r="O140" s="56"/>
    </row>
    <row r="141" spans="1:15" s="7" customFormat="1" ht="15" customHeight="1">
      <c r="A141" s="93" t="s">
        <v>58</v>
      </c>
      <c r="B141" s="54"/>
      <c r="C141" s="55"/>
      <c r="D141" s="56"/>
      <c r="E141" s="57"/>
      <c r="F141" s="55"/>
      <c r="G141" s="56"/>
      <c r="H141" s="55"/>
      <c r="I141" s="56"/>
      <c r="J141" s="58"/>
      <c r="K141" s="56"/>
      <c r="L141" s="58"/>
      <c r="M141" s="56"/>
      <c r="N141" s="58"/>
      <c r="O141" s="56"/>
    </row>
    <row r="142" spans="1:15" s="7" customFormat="1" ht="15" customHeight="1">
      <c r="A142" s="94" t="s">
        <v>101</v>
      </c>
      <c r="B142" s="95">
        <v>349642.6</v>
      </c>
      <c r="C142" s="96">
        <v>418613.5</v>
      </c>
      <c r="D142" s="87">
        <f t="shared" ref="D142:D150" si="43">ROUND(C142/B142*100,1)</f>
        <v>119.7</v>
      </c>
      <c r="E142" s="97">
        <v>111331.7</v>
      </c>
      <c r="F142" s="96">
        <v>126195.3</v>
      </c>
      <c r="G142" s="87">
        <f t="shared" ref="G142:G150" si="44">ROUND(F142/E142*100,1)</f>
        <v>113.4</v>
      </c>
      <c r="H142" s="96">
        <v>461708.2</v>
      </c>
      <c r="I142" s="87">
        <f t="shared" ref="I142:I150" si="45">ROUND(H142/C142*100,1)</f>
        <v>110.3</v>
      </c>
      <c r="J142" s="88">
        <v>504297.6</v>
      </c>
      <c r="K142" s="87">
        <f t="shared" ref="K142:K150" si="46">ROUND(J142/H142*100,1)</f>
        <v>109.2</v>
      </c>
      <c r="L142" s="88">
        <v>557370.80000000005</v>
      </c>
      <c r="M142" s="87">
        <f t="shared" ref="M142:M150" si="47">ROUND(L142/J142*100,1)</f>
        <v>110.5</v>
      </c>
      <c r="N142" s="88">
        <v>623563.1</v>
      </c>
      <c r="O142" s="87">
        <f t="shared" ref="O142:O150" si="48">ROUND(N142/L142*100,1)</f>
        <v>111.9</v>
      </c>
    </row>
    <row r="143" spans="1:15" s="11" customFormat="1" ht="15" customHeight="1">
      <c r="A143" s="94" t="s">
        <v>102</v>
      </c>
      <c r="B143" s="95">
        <v>39812.6</v>
      </c>
      <c r="C143" s="96">
        <v>54294.1</v>
      </c>
      <c r="D143" s="87">
        <f t="shared" si="43"/>
        <v>136.4</v>
      </c>
      <c r="E143" s="97">
        <v>11386.7</v>
      </c>
      <c r="F143" s="96">
        <v>17714.7</v>
      </c>
      <c r="G143" s="87">
        <f t="shared" si="44"/>
        <v>155.6</v>
      </c>
      <c r="H143" s="96">
        <v>57383.9</v>
      </c>
      <c r="I143" s="87">
        <f t="shared" si="45"/>
        <v>105.7</v>
      </c>
      <c r="J143" s="88">
        <v>62319</v>
      </c>
      <c r="K143" s="87">
        <f t="shared" si="46"/>
        <v>108.6</v>
      </c>
      <c r="L143" s="88">
        <v>68428.899999999994</v>
      </c>
      <c r="M143" s="87">
        <f t="shared" si="47"/>
        <v>109.8</v>
      </c>
      <c r="N143" s="88">
        <v>76103.899999999994</v>
      </c>
      <c r="O143" s="87">
        <f t="shared" si="48"/>
        <v>111.2</v>
      </c>
    </row>
    <row r="144" spans="1:15" s="7" customFormat="1" ht="15" customHeight="1">
      <c r="A144" s="94" t="s">
        <v>103</v>
      </c>
      <c r="B144" s="95">
        <v>10735.7</v>
      </c>
      <c r="C144" s="96">
        <v>10318.6</v>
      </c>
      <c r="D144" s="87">
        <f t="shared" si="43"/>
        <v>96.1</v>
      </c>
      <c r="E144" s="97">
        <v>3380.3</v>
      </c>
      <c r="F144" s="96">
        <v>3324.9</v>
      </c>
      <c r="G144" s="87">
        <f t="shared" si="44"/>
        <v>98.4</v>
      </c>
      <c r="H144" s="96">
        <v>10803.8</v>
      </c>
      <c r="I144" s="87">
        <f t="shared" si="45"/>
        <v>104.7</v>
      </c>
      <c r="J144" s="88">
        <v>11578.6</v>
      </c>
      <c r="K144" s="87">
        <f t="shared" si="46"/>
        <v>107.2</v>
      </c>
      <c r="L144" s="88">
        <v>12519.9</v>
      </c>
      <c r="M144" s="87">
        <f t="shared" si="47"/>
        <v>108.1</v>
      </c>
      <c r="N144" s="88">
        <v>13659.8</v>
      </c>
      <c r="O144" s="87">
        <f t="shared" si="48"/>
        <v>109.1</v>
      </c>
    </row>
    <row r="145" spans="1:20" s="7" customFormat="1" ht="15" customHeight="1">
      <c r="A145" s="94" t="s">
        <v>104</v>
      </c>
      <c r="B145" s="95">
        <v>42099.1</v>
      </c>
      <c r="C145" s="96">
        <v>39038.699999999997</v>
      </c>
      <c r="D145" s="87">
        <f t="shared" si="43"/>
        <v>92.7</v>
      </c>
      <c r="E145" s="96">
        <v>8372.7000000000007</v>
      </c>
      <c r="F145" s="96">
        <v>7094.4</v>
      </c>
      <c r="G145" s="87">
        <f t="shared" si="44"/>
        <v>84.7</v>
      </c>
      <c r="H145" s="96">
        <v>40956.300000000003</v>
      </c>
      <c r="I145" s="87">
        <f t="shared" si="45"/>
        <v>104.9</v>
      </c>
      <c r="J145" s="88">
        <v>44577.8</v>
      </c>
      <c r="K145" s="85">
        <f t="shared" si="46"/>
        <v>108.8</v>
      </c>
      <c r="L145" s="88">
        <v>48963.9</v>
      </c>
      <c r="M145" s="87">
        <f t="shared" si="47"/>
        <v>109.8</v>
      </c>
      <c r="N145" s="88">
        <v>54749.2</v>
      </c>
      <c r="O145" s="87">
        <f t="shared" si="48"/>
        <v>111.8</v>
      </c>
    </row>
    <row r="146" spans="1:20" s="11" customFormat="1" ht="15.75" customHeight="1">
      <c r="A146" s="94" t="s">
        <v>105</v>
      </c>
      <c r="B146" s="95">
        <v>10585.3</v>
      </c>
      <c r="C146" s="96">
        <v>12540</v>
      </c>
      <c r="D146" s="87">
        <f t="shared" si="43"/>
        <v>118.5</v>
      </c>
      <c r="E146" s="96">
        <v>2424.3000000000002</v>
      </c>
      <c r="F146" s="96">
        <v>3138.2</v>
      </c>
      <c r="G146" s="87">
        <f t="shared" si="44"/>
        <v>129.4</v>
      </c>
      <c r="H146" s="96">
        <v>13362.8</v>
      </c>
      <c r="I146" s="87">
        <f t="shared" si="45"/>
        <v>106.6</v>
      </c>
      <c r="J146" s="88">
        <v>14748</v>
      </c>
      <c r="K146" s="87">
        <f t="shared" si="46"/>
        <v>110.4</v>
      </c>
      <c r="L146" s="88">
        <v>16425.3</v>
      </c>
      <c r="M146" s="87">
        <f t="shared" si="47"/>
        <v>111.4</v>
      </c>
      <c r="N146" s="88">
        <v>18460.400000000001</v>
      </c>
      <c r="O146" s="87">
        <f t="shared" si="48"/>
        <v>112.4</v>
      </c>
    </row>
    <row r="147" spans="1:20" s="7" customFormat="1" ht="15" customHeight="1">
      <c r="A147" s="94" t="s">
        <v>106</v>
      </c>
      <c r="B147" s="95">
        <v>27135.599999999999</v>
      </c>
      <c r="C147" s="96">
        <v>22902.5</v>
      </c>
      <c r="D147" s="87">
        <f t="shared" si="43"/>
        <v>84.4</v>
      </c>
      <c r="E147" s="96">
        <v>8984</v>
      </c>
      <c r="F147" s="96">
        <v>7810</v>
      </c>
      <c r="G147" s="87">
        <f t="shared" si="44"/>
        <v>86.9</v>
      </c>
      <c r="H147" s="96">
        <v>24151.4</v>
      </c>
      <c r="I147" s="87">
        <f t="shared" si="45"/>
        <v>105.5</v>
      </c>
      <c r="J147" s="88">
        <v>26035.9</v>
      </c>
      <c r="K147" s="87">
        <f t="shared" si="46"/>
        <v>107.8</v>
      </c>
      <c r="L147" s="88">
        <v>28277.200000000001</v>
      </c>
      <c r="M147" s="87">
        <f t="shared" si="47"/>
        <v>108.6</v>
      </c>
      <c r="N147" s="88">
        <v>31196.7</v>
      </c>
      <c r="O147" s="87">
        <f t="shared" si="48"/>
        <v>110.3</v>
      </c>
    </row>
    <row r="148" spans="1:20" s="7" customFormat="1" ht="15" customHeight="1">
      <c r="A148" s="94" t="s">
        <v>107</v>
      </c>
      <c r="B148" s="95">
        <v>66758.399999999994</v>
      </c>
      <c r="C148" s="96">
        <v>83184.5</v>
      </c>
      <c r="D148" s="87">
        <f t="shared" si="43"/>
        <v>124.6</v>
      </c>
      <c r="E148" s="96">
        <v>16948.7</v>
      </c>
      <c r="F148" s="96">
        <v>18609.900000000001</v>
      </c>
      <c r="G148" s="87">
        <f t="shared" si="44"/>
        <v>109.8</v>
      </c>
      <c r="H148" s="96">
        <v>89014.8</v>
      </c>
      <c r="I148" s="87">
        <f t="shared" si="45"/>
        <v>107</v>
      </c>
      <c r="J148" s="88">
        <v>97713</v>
      </c>
      <c r="K148" s="87">
        <f t="shared" si="46"/>
        <v>109.8</v>
      </c>
      <c r="L148" s="88">
        <v>108433.60000000001</v>
      </c>
      <c r="M148" s="87">
        <f t="shared" si="47"/>
        <v>111</v>
      </c>
      <c r="N148" s="88">
        <v>121425.2</v>
      </c>
      <c r="O148" s="87">
        <f t="shared" si="48"/>
        <v>112</v>
      </c>
    </row>
    <row r="149" spans="1:20" ht="15" customHeight="1">
      <c r="A149" s="94" t="s">
        <v>108</v>
      </c>
      <c r="B149" s="95">
        <v>13849.5</v>
      </c>
      <c r="C149" s="96">
        <v>17577</v>
      </c>
      <c r="D149" s="87">
        <f t="shared" si="43"/>
        <v>126.9</v>
      </c>
      <c r="E149" s="96">
        <v>4607.2</v>
      </c>
      <c r="F149" s="96">
        <v>6280.9</v>
      </c>
      <c r="G149" s="87">
        <f t="shared" si="44"/>
        <v>136.30000000000001</v>
      </c>
      <c r="H149" s="96">
        <v>18499.400000000001</v>
      </c>
      <c r="I149" s="87">
        <f t="shared" si="45"/>
        <v>105.2</v>
      </c>
      <c r="J149" s="88">
        <v>19912.900000000001</v>
      </c>
      <c r="K149" s="87">
        <f t="shared" si="46"/>
        <v>107.6</v>
      </c>
      <c r="L149" s="88">
        <v>21630.799999999999</v>
      </c>
      <c r="M149" s="87">
        <f t="shared" si="47"/>
        <v>108.6</v>
      </c>
      <c r="N149" s="88">
        <v>23711.3</v>
      </c>
      <c r="O149" s="87">
        <f t="shared" si="48"/>
        <v>109.6</v>
      </c>
    </row>
    <row r="150" spans="1:20" ht="15" customHeight="1">
      <c r="A150" s="94" t="s">
        <v>109</v>
      </c>
      <c r="B150" s="95">
        <v>1056</v>
      </c>
      <c r="C150" s="96">
        <v>999</v>
      </c>
      <c r="D150" s="87">
        <f t="shared" si="43"/>
        <v>94.6</v>
      </c>
      <c r="E150" s="96">
        <v>318.3</v>
      </c>
      <c r="F150" s="96">
        <v>347.5</v>
      </c>
      <c r="G150" s="87">
        <f t="shared" si="44"/>
        <v>109.2</v>
      </c>
      <c r="H150" s="96">
        <v>1015.6</v>
      </c>
      <c r="I150" s="87">
        <f t="shared" si="45"/>
        <v>101.7</v>
      </c>
      <c r="J150" s="88">
        <v>1045.2</v>
      </c>
      <c r="K150" s="87">
        <f t="shared" si="46"/>
        <v>102.9</v>
      </c>
      <c r="L150" s="88">
        <v>1080.5</v>
      </c>
      <c r="M150" s="87">
        <f t="shared" si="47"/>
        <v>103.4</v>
      </c>
      <c r="N150" s="88">
        <v>1123.2</v>
      </c>
      <c r="O150" s="87">
        <f t="shared" si="48"/>
        <v>104</v>
      </c>
    </row>
    <row r="151" spans="1:20">
      <c r="A151" s="4"/>
      <c r="B151" s="4"/>
      <c r="C151" s="4"/>
      <c r="D151" s="4"/>
      <c r="E151" s="4"/>
      <c r="F151" s="4"/>
      <c r="G151" s="4"/>
      <c r="H151" s="4"/>
      <c r="I151" s="4"/>
      <c r="J151" s="21"/>
      <c r="K151" s="4"/>
      <c r="L151" s="21"/>
      <c r="M151" s="4"/>
      <c r="N151" s="21"/>
      <c r="O151" s="4"/>
      <c r="P151" s="4"/>
      <c r="Q151" s="4"/>
      <c r="R151" s="4"/>
      <c r="S151" s="4"/>
      <c r="T151" s="4"/>
    </row>
    <row r="152" spans="1:20">
      <c r="A152" s="4"/>
      <c r="B152" s="4"/>
      <c r="C152" s="4"/>
      <c r="D152" s="4"/>
      <c r="E152" s="4"/>
      <c r="F152" s="4"/>
      <c r="G152" s="4"/>
      <c r="H152" s="4"/>
      <c r="I152" s="4"/>
      <c r="J152" s="21"/>
      <c r="K152" s="4"/>
      <c r="L152" s="21"/>
      <c r="M152" s="4"/>
      <c r="N152" s="21"/>
      <c r="O152" s="4"/>
      <c r="P152" s="4"/>
      <c r="Q152" s="4"/>
      <c r="R152" s="4"/>
      <c r="S152" s="4"/>
      <c r="T152" s="4"/>
    </row>
    <row r="153" spans="1:20">
      <c r="A153" s="4"/>
      <c r="B153" s="4"/>
      <c r="C153" s="4"/>
      <c r="D153" s="4"/>
      <c r="E153" s="4"/>
      <c r="F153" s="4"/>
      <c r="G153" s="4"/>
      <c r="H153" s="4"/>
      <c r="I153" s="4"/>
      <c r="J153" s="21"/>
      <c r="K153" s="4"/>
      <c r="L153" s="21"/>
      <c r="M153" s="4"/>
      <c r="N153" s="21"/>
      <c r="O153" s="4"/>
      <c r="P153" s="4"/>
      <c r="Q153" s="4"/>
      <c r="R153" s="4"/>
      <c r="S153" s="4"/>
      <c r="T153" s="4"/>
    </row>
    <row r="154" spans="1:20">
      <c r="A154" s="4"/>
      <c r="B154" s="4"/>
      <c r="C154" s="4"/>
      <c r="D154" s="4"/>
      <c r="E154" s="4"/>
      <c r="F154" s="4"/>
      <c r="G154" s="4"/>
      <c r="H154" s="4"/>
      <c r="I154" s="4"/>
      <c r="J154" s="21"/>
      <c r="K154" s="4"/>
      <c r="L154" s="21"/>
      <c r="M154" s="4"/>
      <c r="N154" s="21"/>
      <c r="O154" s="4"/>
      <c r="P154" s="4"/>
      <c r="Q154" s="4"/>
      <c r="R154" s="4"/>
      <c r="S154" s="4"/>
      <c r="T154" s="4"/>
    </row>
    <row r="155" spans="1:20">
      <c r="A155" s="4"/>
      <c r="B155" s="4"/>
      <c r="C155" s="4"/>
      <c r="D155" s="4"/>
      <c r="E155" s="4"/>
      <c r="F155" s="4"/>
      <c r="G155" s="4"/>
      <c r="H155" s="4"/>
      <c r="I155" s="4"/>
      <c r="J155" s="21"/>
      <c r="K155" s="4"/>
      <c r="L155" s="21"/>
      <c r="M155" s="4"/>
      <c r="N155" s="21"/>
      <c r="O155" s="4"/>
      <c r="P155" s="4"/>
      <c r="Q155" s="4"/>
      <c r="R155" s="4"/>
      <c r="S155" s="4"/>
      <c r="T155" s="4"/>
    </row>
    <row r="156" spans="1:20">
      <c r="A156" s="4"/>
      <c r="B156" s="4"/>
      <c r="C156" s="4"/>
      <c r="D156" s="4"/>
      <c r="E156" s="4"/>
      <c r="F156" s="4"/>
      <c r="G156" s="4"/>
      <c r="H156" s="4"/>
      <c r="I156" s="4"/>
      <c r="J156" s="21"/>
      <c r="K156" s="4"/>
      <c r="L156" s="21"/>
      <c r="M156" s="4"/>
      <c r="N156" s="21"/>
      <c r="O156" s="4"/>
      <c r="P156" s="4"/>
      <c r="Q156" s="4"/>
      <c r="R156" s="4"/>
      <c r="S156" s="4"/>
      <c r="T156" s="4"/>
    </row>
    <row r="157" spans="1:20">
      <c r="A157" s="4"/>
      <c r="B157" s="4"/>
      <c r="C157" s="4"/>
      <c r="D157" s="4"/>
      <c r="E157" s="4"/>
      <c r="F157" s="4"/>
      <c r="G157" s="4"/>
      <c r="H157" s="4"/>
      <c r="I157" s="4"/>
      <c r="J157" s="21"/>
      <c r="K157" s="4"/>
      <c r="L157" s="21"/>
      <c r="M157" s="4"/>
      <c r="N157" s="21"/>
      <c r="O157" s="4"/>
      <c r="P157" s="4"/>
      <c r="Q157" s="4"/>
      <c r="R157" s="4"/>
      <c r="S157" s="4"/>
      <c r="T157" s="4"/>
    </row>
    <row r="158" spans="1:20">
      <c r="A158" s="4"/>
      <c r="B158" s="4"/>
      <c r="C158" s="4"/>
      <c r="D158" s="4"/>
      <c r="E158" s="4"/>
      <c r="F158" s="4"/>
      <c r="G158" s="4"/>
      <c r="H158" s="4"/>
      <c r="I158" s="4"/>
      <c r="J158" s="21"/>
      <c r="K158" s="4"/>
      <c r="L158" s="21"/>
      <c r="M158" s="4"/>
      <c r="N158" s="21"/>
      <c r="O158" s="4"/>
      <c r="P158" s="4"/>
      <c r="Q158" s="4"/>
      <c r="R158" s="4"/>
      <c r="S158" s="4"/>
      <c r="T158" s="4"/>
    </row>
    <row r="159" spans="1:20">
      <c r="A159" s="4"/>
      <c r="B159" s="4"/>
      <c r="C159" s="4"/>
      <c r="D159" s="4"/>
      <c r="E159" s="4"/>
      <c r="F159" s="4"/>
      <c r="G159" s="4"/>
      <c r="H159" s="4"/>
      <c r="I159" s="4"/>
      <c r="J159" s="21"/>
      <c r="K159" s="4"/>
      <c r="L159" s="21"/>
      <c r="M159" s="4"/>
      <c r="N159" s="21"/>
      <c r="O159" s="4"/>
      <c r="P159" s="4"/>
      <c r="Q159" s="4"/>
      <c r="R159" s="4"/>
      <c r="S159" s="4"/>
      <c r="T159" s="4"/>
    </row>
    <row r="160" spans="1:20">
      <c r="A160" s="4"/>
      <c r="B160" s="4"/>
      <c r="C160" s="4"/>
      <c r="D160" s="4"/>
      <c r="E160" s="4"/>
      <c r="F160" s="4"/>
      <c r="G160" s="4"/>
      <c r="H160" s="4"/>
      <c r="I160" s="4"/>
      <c r="J160" s="21"/>
      <c r="K160" s="4"/>
      <c r="L160" s="21"/>
      <c r="M160" s="4"/>
      <c r="N160" s="21"/>
      <c r="O160" s="4"/>
      <c r="P160" s="4"/>
      <c r="Q160" s="4"/>
      <c r="R160" s="4"/>
      <c r="S160" s="4"/>
      <c r="T160" s="4"/>
    </row>
    <row r="161" spans="1:20">
      <c r="A161" s="4"/>
      <c r="B161" s="4"/>
      <c r="C161" s="4"/>
      <c r="D161" s="4"/>
      <c r="E161" s="4"/>
      <c r="F161" s="4"/>
      <c r="G161" s="4"/>
      <c r="H161" s="4"/>
      <c r="I161" s="4"/>
      <c r="J161" s="21"/>
      <c r="K161" s="4"/>
      <c r="L161" s="21"/>
      <c r="M161" s="4"/>
      <c r="N161" s="21"/>
      <c r="O161" s="4"/>
      <c r="P161" s="4"/>
      <c r="Q161" s="4"/>
      <c r="R161" s="4"/>
      <c r="S161" s="4"/>
      <c r="T161" s="4"/>
    </row>
    <row r="162" spans="1:20">
      <c r="A162" s="4"/>
      <c r="B162" s="4"/>
      <c r="C162" s="4"/>
      <c r="D162" s="4"/>
      <c r="E162" s="4"/>
      <c r="F162" s="4"/>
      <c r="G162" s="4"/>
      <c r="H162" s="4"/>
      <c r="I162" s="4"/>
      <c r="J162" s="21"/>
      <c r="K162" s="4"/>
      <c r="L162" s="21"/>
      <c r="M162" s="4"/>
      <c r="N162" s="21"/>
      <c r="O162" s="4"/>
      <c r="P162" s="4"/>
      <c r="Q162" s="4"/>
      <c r="R162" s="4"/>
      <c r="S162" s="4"/>
      <c r="T162" s="4"/>
    </row>
    <row r="163" spans="1:20">
      <c r="A163" s="4"/>
      <c r="B163" s="4"/>
      <c r="C163" s="4"/>
      <c r="D163" s="4"/>
      <c r="E163" s="4"/>
      <c r="F163" s="4"/>
      <c r="G163" s="4"/>
      <c r="H163" s="4"/>
      <c r="I163" s="4"/>
      <c r="J163" s="21"/>
      <c r="K163" s="4"/>
      <c r="L163" s="21"/>
      <c r="M163" s="4"/>
      <c r="N163" s="21"/>
      <c r="O163" s="4"/>
      <c r="P163" s="4"/>
      <c r="Q163" s="4"/>
      <c r="R163" s="4"/>
      <c r="S163" s="4"/>
      <c r="T163" s="4"/>
    </row>
    <row r="164" spans="1:20">
      <c r="A164" s="4"/>
      <c r="B164" s="4"/>
      <c r="C164" s="4"/>
      <c r="D164" s="4"/>
      <c r="E164" s="4"/>
      <c r="F164" s="4"/>
      <c r="G164" s="4"/>
      <c r="H164" s="4"/>
      <c r="I164" s="4"/>
      <c r="J164" s="21"/>
      <c r="K164" s="4"/>
      <c r="L164" s="21"/>
      <c r="M164" s="4"/>
      <c r="N164" s="21"/>
      <c r="O164" s="4"/>
      <c r="P164" s="4"/>
      <c r="Q164" s="4"/>
      <c r="R164" s="4"/>
      <c r="S164" s="4"/>
      <c r="T164" s="4"/>
    </row>
    <row r="165" spans="1:20">
      <c r="A165" s="4"/>
      <c r="B165" s="4"/>
      <c r="C165" s="4"/>
      <c r="D165" s="4"/>
      <c r="E165" s="4"/>
      <c r="F165" s="4"/>
      <c r="G165" s="4"/>
      <c r="H165" s="4"/>
      <c r="I165" s="4"/>
      <c r="J165" s="21"/>
      <c r="K165" s="4"/>
      <c r="L165" s="21"/>
      <c r="M165" s="4"/>
      <c r="N165" s="21"/>
      <c r="O165" s="4"/>
      <c r="P165" s="4"/>
      <c r="Q165" s="4"/>
      <c r="R165" s="4"/>
      <c r="S165" s="4"/>
      <c r="T165" s="4"/>
    </row>
    <row r="166" spans="1:20">
      <c r="A166" s="4"/>
      <c r="B166" s="4"/>
      <c r="C166" s="4"/>
      <c r="D166" s="4"/>
      <c r="E166" s="4"/>
      <c r="F166" s="4"/>
      <c r="G166" s="4"/>
      <c r="H166" s="4"/>
      <c r="I166" s="4"/>
      <c r="J166" s="21"/>
      <c r="K166" s="4"/>
      <c r="L166" s="21"/>
      <c r="M166" s="4"/>
      <c r="N166" s="21"/>
      <c r="O166" s="4"/>
      <c r="P166" s="4"/>
      <c r="Q166" s="4"/>
      <c r="R166" s="4"/>
      <c r="S166" s="4"/>
      <c r="T166" s="4"/>
    </row>
    <row r="167" spans="1:20">
      <c r="A167" s="4"/>
      <c r="B167" s="4"/>
      <c r="C167" s="4"/>
      <c r="D167" s="4"/>
      <c r="E167" s="4"/>
      <c r="F167" s="4"/>
      <c r="G167" s="4"/>
      <c r="H167" s="4"/>
      <c r="I167" s="4"/>
      <c r="J167" s="21"/>
      <c r="K167" s="4"/>
      <c r="L167" s="21"/>
      <c r="M167" s="4"/>
      <c r="N167" s="21"/>
      <c r="O167" s="4"/>
      <c r="P167" s="4"/>
      <c r="Q167" s="4"/>
      <c r="R167" s="4"/>
      <c r="S167" s="4"/>
      <c r="T167" s="4"/>
    </row>
    <row r="168" spans="1:20">
      <c r="A168" s="4"/>
      <c r="B168" s="4"/>
      <c r="C168" s="4"/>
      <c r="D168" s="4"/>
      <c r="E168" s="4"/>
      <c r="F168" s="4"/>
      <c r="G168" s="4"/>
      <c r="H168" s="4"/>
      <c r="I168" s="4"/>
      <c r="J168" s="21"/>
      <c r="K168" s="4"/>
      <c r="L168" s="21"/>
      <c r="M168" s="4"/>
      <c r="N168" s="21"/>
      <c r="O168" s="4"/>
      <c r="P168" s="4"/>
      <c r="Q168" s="4"/>
      <c r="R168" s="4"/>
      <c r="S168" s="4"/>
      <c r="T168" s="4"/>
    </row>
    <row r="169" spans="1:20">
      <c r="A169" s="4"/>
      <c r="B169" s="4"/>
      <c r="C169" s="4"/>
      <c r="D169" s="4"/>
      <c r="E169" s="4"/>
      <c r="F169" s="4"/>
      <c r="G169" s="4"/>
      <c r="H169" s="4"/>
      <c r="I169" s="4"/>
      <c r="J169" s="21"/>
      <c r="K169" s="4"/>
      <c r="L169" s="21"/>
      <c r="M169" s="4"/>
      <c r="N169" s="21"/>
      <c r="O169" s="4"/>
      <c r="P169" s="4"/>
      <c r="Q169" s="4"/>
      <c r="R169" s="4"/>
      <c r="S169" s="4"/>
      <c r="T169" s="4"/>
    </row>
    <row r="170" spans="1:20">
      <c r="A170" s="4"/>
      <c r="B170" s="4"/>
      <c r="C170" s="4"/>
      <c r="D170" s="4"/>
      <c r="E170" s="4"/>
      <c r="F170" s="4"/>
      <c r="G170" s="4"/>
      <c r="H170" s="4"/>
      <c r="I170" s="4"/>
      <c r="J170" s="21"/>
      <c r="K170" s="4"/>
      <c r="L170" s="21"/>
      <c r="M170" s="4"/>
      <c r="N170" s="21"/>
      <c r="O170" s="4"/>
      <c r="P170" s="4"/>
      <c r="Q170" s="4"/>
      <c r="R170" s="4"/>
      <c r="S170" s="4"/>
      <c r="T170" s="4"/>
    </row>
    <row r="171" spans="1:20">
      <c r="A171" s="4"/>
      <c r="B171" s="4"/>
      <c r="C171" s="4"/>
      <c r="D171" s="4"/>
      <c r="E171" s="4"/>
      <c r="F171" s="4"/>
      <c r="G171" s="4"/>
      <c r="H171" s="4"/>
      <c r="I171" s="4"/>
      <c r="J171" s="21"/>
      <c r="K171" s="4"/>
      <c r="L171" s="21"/>
      <c r="M171" s="4"/>
      <c r="N171" s="21"/>
      <c r="O171" s="4"/>
      <c r="P171" s="4"/>
      <c r="Q171" s="4"/>
      <c r="R171" s="4"/>
      <c r="S171" s="4"/>
      <c r="T171" s="4"/>
    </row>
    <row r="172" spans="1:20">
      <c r="A172" s="4"/>
      <c r="B172" s="4"/>
      <c r="C172" s="4"/>
      <c r="D172" s="4"/>
      <c r="E172" s="4"/>
      <c r="F172" s="4"/>
      <c r="G172" s="4"/>
      <c r="H172" s="4"/>
      <c r="I172" s="4"/>
      <c r="J172" s="21"/>
      <c r="K172" s="4"/>
      <c r="L172" s="21"/>
      <c r="M172" s="4"/>
      <c r="N172" s="21"/>
      <c r="O172" s="4"/>
      <c r="P172" s="4"/>
      <c r="Q172" s="4"/>
      <c r="R172" s="4"/>
      <c r="S172" s="4"/>
      <c r="T172" s="4"/>
    </row>
    <row r="173" spans="1:20">
      <c r="A173" s="4"/>
      <c r="B173" s="4"/>
      <c r="C173" s="4"/>
      <c r="D173" s="4"/>
      <c r="E173" s="4"/>
      <c r="F173" s="4"/>
      <c r="G173" s="4"/>
      <c r="H173" s="4"/>
      <c r="I173" s="4"/>
      <c r="J173" s="21"/>
      <c r="K173" s="4"/>
      <c r="L173" s="21"/>
      <c r="M173" s="4"/>
      <c r="N173" s="21"/>
      <c r="O173" s="4"/>
      <c r="P173" s="4"/>
      <c r="Q173" s="4"/>
      <c r="R173" s="4"/>
      <c r="S173" s="4"/>
      <c r="T173" s="4"/>
    </row>
    <row r="174" spans="1:20">
      <c r="A174" s="4"/>
      <c r="B174" s="4"/>
      <c r="C174" s="4"/>
      <c r="D174" s="4"/>
      <c r="E174" s="4"/>
      <c r="F174" s="4"/>
      <c r="G174" s="4"/>
      <c r="H174" s="4"/>
      <c r="I174" s="4"/>
      <c r="J174" s="21"/>
      <c r="K174" s="4"/>
      <c r="L174" s="21"/>
      <c r="M174" s="4"/>
      <c r="N174" s="21"/>
      <c r="O174" s="4"/>
      <c r="P174" s="4"/>
      <c r="Q174" s="4"/>
      <c r="R174" s="4"/>
      <c r="S174" s="4"/>
      <c r="T174" s="4"/>
    </row>
    <row r="175" spans="1:20">
      <c r="A175" s="4"/>
      <c r="B175" s="4"/>
      <c r="C175" s="4"/>
      <c r="D175" s="4"/>
      <c r="E175" s="4"/>
      <c r="F175" s="4"/>
      <c r="G175" s="4"/>
      <c r="H175" s="4"/>
      <c r="I175" s="4"/>
      <c r="J175" s="21"/>
      <c r="K175" s="4"/>
      <c r="L175" s="21"/>
      <c r="M175" s="4"/>
      <c r="N175" s="21"/>
      <c r="O175" s="4"/>
      <c r="P175" s="4"/>
      <c r="Q175" s="4"/>
      <c r="R175" s="4"/>
      <c r="S175" s="4"/>
      <c r="T175" s="4"/>
    </row>
    <row r="176" spans="1:20">
      <c r="A176" s="4"/>
      <c r="B176" s="4"/>
      <c r="C176" s="4"/>
      <c r="D176" s="4"/>
      <c r="E176" s="4"/>
      <c r="F176" s="4"/>
      <c r="G176" s="4"/>
      <c r="H176" s="4"/>
      <c r="I176" s="4"/>
      <c r="J176" s="21"/>
      <c r="K176" s="4"/>
      <c r="L176" s="21"/>
      <c r="M176" s="4"/>
      <c r="N176" s="21"/>
      <c r="O176" s="4"/>
      <c r="P176" s="4"/>
      <c r="Q176" s="4"/>
      <c r="R176" s="4"/>
      <c r="S176" s="4"/>
      <c r="T176" s="4"/>
    </row>
    <row r="177" spans="1:20">
      <c r="A177" s="4"/>
      <c r="B177" s="4"/>
      <c r="C177" s="4"/>
      <c r="D177" s="4"/>
      <c r="E177" s="4"/>
      <c r="F177" s="4"/>
      <c r="G177" s="4"/>
      <c r="H177" s="4"/>
      <c r="I177" s="4"/>
      <c r="J177" s="21"/>
      <c r="K177" s="4"/>
      <c r="L177" s="21"/>
      <c r="M177" s="4"/>
      <c r="N177" s="21"/>
      <c r="O177" s="4"/>
      <c r="P177" s="4"/>
      <c r="Q177" s="4"/>
      <c r="R177" s="4"/>
      <c r="S177" s="4"/>
      <c r="T177" s="4"/>
    </row>
    <row r="178" spans="1:20">
      <c r="A178" s="4"/>
      <c r="B178" s="4"/>
      <c r="C178" s="4"/>
      <c r="D178" s="4"/>
      <c r="E178" s="4"/>
      <c r="F178" s="4"/>
      <c r="G178" s="4"/>
      <c r="H178" s="4"/>
      <c r="I178" s="4"/>
      <c r="J178" s="21"/>
      <c r="K178" s="4"/>
      <c r="L178" s="21"/>
      <c r="M178" s="4"/>
      <c r="N178" s="21"/>
      <c r="O178" s="4"/>
      <c r="P178" s="4"/>
      <c r="Q178" s="4"/>
      <c r="R178" s="4"/>
      <c r="S178" s="4"/>
      <c r="T178" s="4"/>
    </row>
    <row r="179" spans="1:20">
      <c r="A179" s="4"/>
      <c r="B179" s="4"/>
      <c r="C179" s="4"/>
      <c r="D179" s="4"/>
      <c r="E179" s="4"/>
      <c r="F179" s="4"/>
      <c r="G179" s="4"/>
      <c r="H179" s="4"/>
      <c r="I179" s="4"/>
      <c r="J179" s="21"/>
      <c r="K179" s="4"/>
      <c r="L179" s="21"/>
      <c r="M179" s="4"/>
      <c r="N179" s="21"/>
      <c r="O179" s="4"/>
      <c r="P179" s="4"/>
      <c r="Q179" s="4"/>
      <c r="R179" s="4"/>
      <c r="S179" s="4"/>
      <c r="T179" s="4"/>
    </row>
    <row r="180" spans="1:20">
      <c r="A180" s="4"/>
      <c r="B180" s="4"/>
      <c r="C180" s="4"/>
      <c r="D180" s="4"/>
      <c r="E180" s="4"/>
      <c r="F180" s="4"/>
      <c r="G180" s="4"/>
      <c r="H180" s="4"/>
      <c r="I180" s="4"/>
      <c r="J180" s="21"/>
      <c r="K180" s="4"/>
      <c r="L180" s="21"/>
      <c r="M180" s="4"/>
      <c r="N180" s="21"/>
      <c r="O180" s="4"/>
      <c r="P180" s="4"/>
      <c r="Q180" s="4"/>
      <c r="R180" s="4"/>
      <c r="S180" s="4"/>
      <c r="T180" s="4"/>
    </row>
    <row r="181" spans="1:20">
      <c r="A181" s="4"/>
      <c r="B181" s="4"/>
      <c r="C181" s="4"/>
      <c r="D181" s="4"/>
      <c r="E181" s="4"/>
      <c r="F181" s="4"/>
      <c r="G181" s="4"/>
      <c r="H181" s="4"/>
      <c r="I181" s="4"/>
      <c r="J181" s="21"/>
      <c r="K181" s="4"/>
      <c r="L181" s="21"/>
      <c r="M181" s="4"/>
      <c r="N181" s="21"/>
      <c r="O181" s="4"/>
      <c r="P181" s="4"/>
      <c r="Q181" s="4"/>
      <c r="R181" s="4"/>
      <c r="S181" s="4"/>
      <c r="T181" s="4"/>
    </row>
    <row r="182" spans="1:20">
      <c r="A182" s="4"/>
      <c r="B182" s="4"/>
      <c r="C182" s="4"/>
      <c r="D182" s="4"/>
      <c r="E182" s="4"/>
      <c r="F182" s="4"/>
      <c r="G182" s="4"/>
      <c r="H182" s="4"/>
      <c r="I182" s="4"/>
      <c r="J182" s="21"/>
      <c r="K182" s="4"/>
      <c r="L182" s="21"/>
      <c r="M182" s="4"/>
      <c r="N182" s="21"/>
      <c r="O182" s="4"/>
      <c r="P182" s="4"/>
      <c r="Q182" s="4"/>
      <c r="R182" s="4"/>
      <c r="S182" s="4"/>
      <c r="T182" s="4"/>
    </row>
    <row r="183" spans="1:20">
      <c r="A183" s="4"/>
      <c r="B183" s="4"/>
      <c r="C183" s="4"/>
      <c r="D183" s="4"/>
      <c r="E183" s="4"/>
      <c r="F183" s="4"/>
      <c r="G183" s="4"/>
      <c r="H183" s="4"/>
      <c r="I183" s="4"/>
      <c r="J183" s="21"/>
      <c r="K183" s="4"/>
      <c r="L183" s="21"/>
      <c r="M183" s="4"/>
      <c r="N183" s="21"/>
      <c r="O183" s="4"/>
      <c r="P183" s="4"/>
      <c r="Q183" s="4"/>
      <c r="R183" s="4"/>
      <c r="S183" s="4"/>
      <c r="T183" s="4"/>
    </row>
    <row r="184" spans="1:20">
      <c r="A184" s="4"/>
      <c r="B184" s="4"/>
      <c r="C184" s="4"/>
      <c r="D184" s="4"/>
      <c r="E184" s="4"/>
      <c r="F184" s="4"/>
      <c r="G184" s="4"/>
      <c r="H184" s="4"/>
      <c r="I184" s="4"/>
      <c r="J184" s="21"/>
      <c r="K184" s="4"/>
      <c r="L184" s="21"/>
      <c r="M184" s="4"/>
      <c r="N184" s="21"/>
      <c r="O184" s="4"/>
      <c r="P184" s="4"/>
      <c r="Q184" s="4"/>
      <c r="R184" s="4"/>
      <c r="S184" s="4"/>
      <c r="T184" s="4"/>
    </row>
    <row r="185" spans="1:20">
      <c r="A185" s="4"/>
      <c r="B185" s="4"/>
      <c r="C185" s="4"/>
      <c r="D185" s="4"/>
      <c r="E185" s="4"/>
      <c r="F185" s="4"/>
      <c r="G185" s="4"/>
      <c r="H185" s="4"/>
      <c r="I185" s="4"/>
      <c r="J185" s="21"/>
      <c r="K185" s="4"/>
      <c r="L185" s="21"/>
      <c r="M185" s="4"/>
      <c r="N185" s="21"/>
      <c r="O185" s="4"/>
      <c r="P185" s="4"/>
      <c r="Q185" s="4"/>
      <c r="R185" s="4"/>
      <c r="S185" s="4"/>
      <c r="T185" s="4"/>
    </row>
    <row r="186" spans="1:20">
      <c r="A186" s="4"/>
      <c r="B186" s="4"/>
      <c r="C186" s="4"/>
      <c r="D186" s="4"/>
      <c r="E186" s="4"/>
      <c r="F186" s="4"/>
      <c r="G186" s="4"/>
      <c r="H186" s="4"/>
      <c r="I186" s="4"/>
      <c r="J186" s="21"/>
      <c r="K186" s="4"/>
      <c r="L186" s="21"/>
      <c r="M186" s="4"/>
      <c r="N186" s="21"/>
      <c r="O186" s="4"/>
      <c r="P186" s="4"/>
      <c r="Q186" s="4"/>
      <c r="R186" s="4"/>
      <c r="S186" s="4"/>
      <c r="T186" s="4"/>
    </row>
    <row r="187" spans="1:20">
      <c r="A187" s="4"/>
      <c r="B187" s="4"/>
      <c r="C187" s="4"/>
      <c r="D187" s="4"/>
      <c r="E187" s="4"/>
      <c r="F187" s="4"/>
      <c r="G187" s="4"/>
      <c r="H187" s="4"/>
      <c r="I187" s="4"/>
      <c r="J187" s="21"/>
      <c r="K187" s="4"/>
      <c r="L187" s="21"/>
      <c r="M187" s="4"/>
      <c r="N187" s="21"/>
      <c r="O187" s="4"/>
      <c r="P187" s="4"/>
      <c r="Q187" s="4"/>
      <c r="R187" s="4"/>
      <c r="S187" s="4"/>
      <c r="T187" s="4"/>
    </row>
    <row r="188" spans="1:20">
      <c r="A188" s="4"/>
      <c r="B188" s="4"/>
      <c r="C188" s="4"/>
      <c r="D188" s="4"/>
      <c r="E188" s="4"/>
      <c r="F188" s="4"/>
      <c r="G188" s="4"/>
      <c r="H188" s="4"/>
      <c r="I188" s="4"/>
      <c r="J188" s="21"/>
      <c r="K188" s="4"/>
      <c r="L188" s="21"/>
      <c r="M188" s="4"/>
      <c r="N188" s="21"/>
      <c r="O188" s="4"/>
      <c r="P188" s="4"/>
      <c r="Q188" s="4"/>
      <c r="R188" s="4"/>
      <c r="S188" s="4"/>
      <c r="T188" s="4"/>
    </row>
    <row r="189" spans="1:20">
      <c r="A189" s="4"/>
      <c r="B189" s="4"/>
      <c r="C189" s="4"/>
      <c r="D189" s="4"/>
      <c r="E189" s="4"/>
      <c r="F189" s="4"/>
      <c r="G189" s="4"/>
      <c r="H189" s="4"/>
      <c r="I189" s="4"/>
      <c r="J189" s="21"/>
      <c r="K189" s="4"/>
      <c r="L189" s="21"/>
      <c r="M189" s="4"/>
      <c r="N189" s="21"/>
      <c r="O189" s="4"/>
      <c r="P189" s="4"/>
      <c r="Q189" s="4"/>
      <c r="R189" s="4"/>
      <c r="S189" s="4"/>
      <c r="T189" s="4"/>
    </row>
    <row r="190" spans="1:20">
      <c r="A190" s="4"/>
      <c r="B190" s="4"/>
      <c r="C190" s="4"/>
      <c r="D190" s="4"/>
      <c r="E190" s="4"/>
      <c r="F190" s="4"/>
      <c r="G190" s="4"/>
      <c r="H190" s="4"/>
      <c r="I190" s="4"/>
      <c r="J190" s="21"/>
      <c r="K190" s="4"/>
      <c r="L190" s="21"/>
      <c r="M190" s="4"/>
      <c r="N190" s="21"/>
      <c r="O190" s="4"/>
      <c r="P190" s="4"/>
      <c r="Q190" s="4"/>
      <c r="R190" s="4"/>
      <c r="S190" s="4"/>
      <c r="T190" s="4"/>
    </row>
    <row r="191" spans="1:20">
      <c r="A191" s="4"/>
      <c r="B191" s="4"/>
      <c r="C191" s="4"/>
      <c r="D191" s="4"/>
      <c r="E191" s="4"/>
      <c r="F191" s="4"/>
      <c r="G191" s="4"/>
      <c r="H191" s="4"/>
      <c r="I191" s="4"/>
      <c r="J191" s="21"/>
      <c r="K191" s="4"/>
      <c r="L191" s="21"/>
      <c r="M191" s="4"/>
      <c r="N191" s="21"/>
      <c r="O191" s="4"/>
      <c r="P191" s="4"/>
      <c r="Q191" s="4"/>
      <c r="R191" s="4"/>
      <c r="S191" s="4"/>
      <c r="T191" s="4"/>
    </row>
    <row r="192" spans="1:20">
      <c r="A192" s="4"/>
      <c r="B192" s="4"/>
      <c r="C192" s="4"/>
      <c r="D192" s="4"/>
      <c r="E192" s="4"/>
      <c r="F192" s="4"/>
      <c r="G192" s="4"/>
      <c r="H192" s="4"/>
      <c r="I192" s="4"/>
      <c r="J192" s="21"/>
      <c r="K192" s="4"/>
      <c r="L192" s="21"/>
      <c r="M192" s="4"/>
      <c r="N192" s="21"/>
      <c r="O192" s="4"/>
      <c r="P192" s="4"/>
      <c r="Q192" s="4"/>
      <c r="R192" s="4"/>
      <c r="S192" s="4"/>
      <c r="T192" s="4"/>
    </row>
    <row r="193" spans="1:20">
      <c r="A193" s="4"/>
      <c r="B193" s="4"/>
      <c r="C193" s="4"/>
      <c r="D193" s="4"/>
      <c r="E193" s="4"/>
      <c r="F193" s="4"/>
      <c r="G193" s="4"/>
      <c r="H193" s="4"/>
      <c r="I193" s="4"/>
      <c r="J193" s="21"/>
      <c r="K193" s="4"/>
      <c r="L193" s="21"/>
      <c r="M193" s="4"/>
      <c r="N193" s="21"/>
      <c r="O193" s="4"/>
      <c r="P193" s="4"/>
      <c r="Q193" s="4"/>
      <c r="R193" s="4"/>
      <c r="S193" s="4"/>
      <c r="T193" s="4"/>
    </row>
    <row r="194" spans="1:20">
      <c r="A194" s="4"/>
      <c r="B194" s="4"/>
      <c r="C194" s="4"/>
      <c r="D194" s="4"/>
      <c r="E194" s="4"/>
      <c r="F194" s="4"/>
      <c r="G194" s="4"/>
      <c r="H194" s="4"/>
      <c r="I194" s="4"/>
      <c r="J194" s="21"/>
      <c r="K194" s="4"/>
      <c r="L194" s="21"/>
      <c r="M194" s="4"/>
      <c r="N194" s="21"/>
      <c r="O194" s="4"/>
      <c r="P194" s="4"/>
      <c r="Q194" s="4"/>
      <c r="R194" s="4"/>
      <c r="S194" s="4"/>
      <c r="T194" s="4"/>
    </row>
    <row r="195" spans="1:20">
      <c r="A195" s="4"/>
      <c r="B195" s="4"/>
      <c r="C195" s="4"/>
      <c r="D195" s="4"/>
      <c r="E195" s="4"/>
      <c r="F195" s="4"/>
      <c r="G195" s="4"/>
      <c r="H195" s="4"/>
      <c r="I195" s="4"/>
      <c r="J195" s="21"/>
      <c r="K195" s="4"/>
      <c r="L195" s="21"/>
      <c r="M195" s="4"/>
      <c r="N195" s="21"/>
      <c r="O195" s="4"/>
      <c r="P195" s="4"/>
      <c r="Q195" s="4"/>
      <c r="R195" s="4"/>
      <c r="S195" s="4"/>
      <c r="T195" s="4"/>
    </row>
    <row r="196" spans="1:20">
      <c r="A196" s="4"/>
      <c r="B196" s="4"/>
      <c r="C196" s="4"/>
      <c r="D196" s="4"/>
      <c r="E196" s="4"/>
      <c r="F196" s="4"/>
      <c r="G196" s="4"/>
      <c r="H196" s="4"/>
      <c r="I196" s="4"/>
      <c r="J196" s="21"/>
      <c r="K196" s="4"/>
      <c r="L196" s="21"/>
      <c r="M196" s="4"/>
      <c r="N196" s="21"/>
      <c r="O196" s="4"/>
      <c r="P196" s="4"/>
      <c r="Q196" s="4"/>
      <c r="R196" s="4"/>
      <c r="S196" s="4"/>
      <c r="T196" s="4"/>
    </row>
    <row r="197" spans="1:20">
      <c r="A197" s="4"/>
      <c r="B197" s="4"/>
      <c r="C197" s="4"/>
      <c r="D197" s="4"/>
      <c r="E197" s="4"/>
      <c r="F197" s="4"/>
      <c r="G197" s="4"/>
      <c r="H197" s="4"/>
      <c r="I197" s="4"/>
      <c r="J197" s="21"/>
      <c r="K197" s="4"/>
      <c r="L197" s="21"/>
      <c r="M197" s="4"/>
      <c r="N197" s="21"/>
      <c r="O197" s="4"/>
      <c r="P197" s="4"/>
      <c r="Q197" s="4"/>
      <c r="R197" s="4"/>
      <c r="S197" s="4"/>
      <c r="T197" s="4"/>
    </row>
    <row r="198" spans="1:20">
      <c r="A198" s="4"/>
      <c r="B198" s="4"/>
      <c r="C198" s="4"/>
      <c r="D198" s="4"/>
      <c r="E198" s="4"/>
      <c r="F198" s="4"/>
      <c r="G198" s="4"/>
      <c r="H198" s="4"/>
      <c r="I198" s="4"/>
      <c r="J198" s="21"/>
      <c r="K198" s="4"/>
      <c r="L198" s="21"/>
      <c r="M198" s="4"/>
      <c r="N198" s="21"/>
      <c r="O198" s="4"/>
      <c r="P198" s="4"/>
      <c r="Q198" s="4"/>
      <c r="R198" s="4"/>
      <c r="S198" s="4"/>
      <c r="T198" s="4"/>
    </row>
    <row r="199" spans="1:20">
      <c r="A199" s="4"/>
      <c r="B199" s="4"/>
      <c r="C199" s="4"/>
      <c r="D199" s="4"/>
      <c r="E199" s="4"/>
      <c r="F199" s="4"/>
      <c r="G199" s="4"/>
      <c r="H199" s="4"/>
      <c r="I199" s="4"/>
      <c r="J199" s="21"/>
      <c r="K199" s="4"/>
      <c r="L199" s="21"/>
      <c r="M199" s="4"/>
      <c r="N199" s="21"/>
      <c r="O199" s="4"/>
      <c r="P199" s="4"/>
      <c r="Q199" s="4"/>
      <c r="R199" s="4"/>
      <c r="S199" s="4"/>
      <c r="T199" s="4"/>
    </row>
    <row r="200" spans="1:20">
      <c r="A200" s="4"/>
      <c r="B200" s="4"/>
      <c r="C200" s="4"/>
      <c r="D200" s="4"/>
      <c r="E200" s="4"/>
      <c r="F200" s="4"/>
      <c r="G200" s="4"/>
      <c r="H200" s="4"/>
      <c r="I200" s="4"/>
      <c r="J200" s="21"/>
      <c r="K200" s="4"/>
      <c r="L200" s="21"/>
      <c r="M200" s="4"/>
      <c r="N200" s="21"/>
      <c r="O200" s="4"/>
      <c r="P200" s="4"/>
      <c r="Q200" s="4"/>
      <c r="R200" s="4"/>
      <c r="S200" s="4"/>
      <c r="T200" s="4"/>
    </row>
    <row r="201" spans="1:20">
      <c r="A201" s="4"/>
      <c r="B201" s="4"/>
      <c r="C201" s="4"/>
      <c r="D201" s="4"/>
      <c r="E201" s="4"/>
      <c r="F201" s="4"/>
      <c r="G201" s="4"/>
      <c r="H201" s="4"/>
      <c r="I201" s="4"/>
      <c r="J201" s="21"/>
      <c r="K201" s="4"/>
      <c r="L201" s="21"/>
      <c r="M201" s="4"/>
      <c r="N201" s="21"/>
      <c r="O201" s="4"/>
      <c r="P201" s="4"/>
      <c r="Q201" s="4"/>
      <c r="R201" s="4"/>
      <c r="S201" s="4"/>
      <c r="T201" s="4"/>
    </row>
    <row r="202" spans="1:20">
      <c r="A202" s="4"/>
      <c r="B202" s="4"/>
      <c r="C202" s="4"/>
      <c r="D202" s="4"/>
      <c r="E202" s="4"/>
      <c r="F202" s="4"/>
      <c r="G202" s="4"/>
      <c r="H202" s="4"/>
      <c r="I202" s="4"/>
      <c r="J202" s="21"/>
      <c r="K202" s="4"/>
      <c r="L202" s="21"/>
      <c r="M202" s="4"/>
      <c r="N202" s="21"/>
      <c r="O202" s="4"/>
      <c r="P202" s="4"/>
      <c r="Q202" s="4"/>
      <c r="R202" s="4"/>
      <c r="S202" s="4"/>
      <c r="T202" s="4"/>
    </row>
    <row r="203" spans="1:20">
      <c r="A203" s="4"/>
      <c r="B203" s="4"/>
      <c r="C203" s="4"/>
      <c r="D203" s="4"/>
      <c r="E203" s="4"/>
      <c r="F203" s="4"/>
      <c r="G203" s="4"/>
      <c r="H203" s="4"/>
      <c r="I203" s="4"/>
      <c r="J203" s="21"/>
      <c r="K203" s="4"/>
      <c r="L203" s="21"/>
      <c r="M203" s="4"/>
      <c r="N203" s="21"/>
      <c r="O203" s="4"/>
      <c r="P203" s="4"/>
      <c r="Q203" s="4"/>
      <c r="R203" s="4"/>
      <c r="S203" s="4"/>
      <c r="T203" s="4"/>
    </row>
    <row r="204" spans="1:20">
      <c r="A204" s="4"/>
      <c r="B204" s="4"/>
      <c r="C204" s="4"/>
      <c r="D204" s="4"/>
      <c r="E204" s="4"/>
      <c r="F204" s="4"/>
      <c r="G204" s="4"/>
      <c r="H204" s="4"/>
      <c r="I204" s="4"/>
      <c r="J204" s="21"/>
      <c r="K204" s="4"/>
      <c r="L204" s="21"/>
      <c r="M204" s="4"/>
      <c r="N204" s="21"/>
      <c r="O204" s="4"/>
      <c r="P204" s="4"/>
      <c r="Q204" s="4"/>
      <c r="R204" s="4"/>
      <c r="S204" s="4"/>
      <c r="T204" s="4"/>
    </row>
    <row r="205" spans="1:20">
      <c r="A205" s="4"/>
      <c r="B205" s="4"/>
      <c r="C205" s="4"/>
      <c r="D205" s="4"/>
      <c r="E205" s="4"/>
      <c r="F205" s="4"/>
      <c r="G205" s="4"/>
      <c r="H205" s="4"/>
      <c r="I205" s="4"/>
      <c r="J205" s="21"/>
      <c r="K205" s="4"/>
      <c r="L205" s="21"/>
      <c r="M205" s="4"/>
      <c r="N205" s="21"/>
      <c r="O205" s="4"/>
      <c r="P205" s="4"/>
      <c r="Q205" s="4"/>
      <c r="R205" s="4"/>
      <c r="S205" s="4"/>
      <c r="T205" s="4"/>
    </row>
    <row r="206" spans="1:20">
      <c r="A206" s="4"/>
      <c r="B206" s="4"/>
      <c r="C206" s="4"/>
      <c r="D206" s="4"/>
      <c r="E206" s="4"/>
      <c r="F206" s="4"/>
      <c r="G206" s="4"/>
      <c r="H206" s="4"/>
      <c r="I206" s="4"/>
      <c r="J206" s="21"/>
      <c r="K206" s="4"/>
      <c r="L206" s="21"/>
      <c r="M206" s="4"/>
      <c r="N206" s="21"/>
      <c r="O206" s="4"/>
      <c r="P206" s="4"/>
      <c r="Q206" s="4"/>
      <c r="R206" s="4"/>
      <c r="S206" s="4"/>
      <c r="T206" s="4"/>
    </row>
    <row r="207" spans="1:20">
      <c r="A207" s="4"/>
      <c r="B207" s="4"/>
      <c r="C207" s="4"/>
      <c r="D207" s="4"/>
      <c r="E207" s="4"/>
      <c r="F207" s="4"/>
      <c r="G207" s="4"/>
      <c r="H207" s="4"/>
      <c r="I207" s="4"/>
      <c r="J207" s="21"/>
      <c r="K207" s="4"/>
      <c r="L207" s="21"/>
      <c r="M207" s="4"/>
      <c r="N207" s="21"/>
      <c r="O207" s="4"/>
      <c r="P207" s="4"/>
      <c r="Q207" s="4"/>
      <c r="R207" s="4"/>
      <c r="S207" s="4"/>
      <c r="T207" s="4"/>
    </row>
    <row r="208" spans="1:20">
      <c r="A208" s="4"/>
      <c r="B208" s="4"/>
      <c r="C208" s="4"/>
      <c r="D208" s="4"/>
      <c r="E208" s="4"/>
      <c r="F208" s="4"/>
      <c r="G208" s="4"/>
      <c r="H208" s="4"/>
      <c r="I208" s="4"/>
      <c r="J208" s="21"/>
      <c r="K208" s="4"/>
      <c r="L208" s="21"/>
      <c r="M208" s="4"/>
      <c r="N208" s="21"/>
      <c r="O208" s="4"/>
      <c r="P208" s="4"/>
      <c r="Q208" s="4"/>
      <c r="R208" s="4"/>
      <c r="S208" s="4"/>
      <c r="T208" s="4"/>
    </row>
    <row r="209" spans="1:20">
      <c r="A209" s="4"/>
      <c r="B209" s="4"/>
      <c r="C209" s="4"/>
      <c r="D209" s="4"/>
      <c r="E209" s="4"/>
      <c r="F209" s="4"/>
      <c r="G209" s="4"/>
      <c r="H209" s="4"/>
      <c r="I209" s="4"/>
      <c r="J209" s="21"/>
      <c r="K209" s="4"/>
      <c r="L209" s="21"/>
      <c r="M209" s="4"/>
      <c r="N209" s="21"/>
      <c r="O209" s="4"/>
      <c r="P209" s="4"/>
      <c r="Q209" s="4"/>
      <c r="R209" s="4"/>
      <c r="S209" s="4"/>
      <c r="T209" s="4"/>
    </row>
    <row r="210" spans="1:20">
      <c r="A210" s="4"/>
      <c r="B210" s="4"/>
      <c r="C210" s="4"/>
      <c r="D210" s="4"/>
      <c r="E210" s="4"/>
      <c r="F210" s="4"/>
      <c r="G210" s="4"/>
      <c r="H210" s="4"/>
      <c r="I210" s="4"/>
      <c r="J210" s="21"/>
      <c r="K210" s="4"/>
      <c r="L210" s="21"/>
      <c r="M210" s="4"/>
      <c r="N210" s="21"/>
      <c r="O210" s="4"/>
      <c r="P210" s="4"/>
      <c r="Q210" s="4"/>
      <c r="R210" s="4"/>
      <c r="S210" s="4"/>
      <c r="T210" s="4"/>
    </row>
    <row r="211" spans="1:20">
      <c r="A211" s="4"/>
      <c r="B211" s="4"/>
      <c r="C211" s="4"/>
      <c r="D211" s="4"/>
      <c r="E211" s="4"/>
      <c r="F211" s="4"/>
      <c r="G211" s="4"/>
      <c r="H211" s="4"/>
      <c r="I211" s="4"/>
      <c r="J211" s="21"/>
      <c r="K211" s="4"/>
      <c r="L211" s="21"/>
      <c r="M211" s="4"/>
      <c r="N211" s="21"/>
      <c r="O211" s="4"/>
      <c r="P211" s="4"/>
      <c r="Q211" s="4"/>
      <c r="R211" s="4"/>
      <c r="S211" s="4"/>
      <c r="T211" s="4"/>
    </row>
    <row r="212" spans="1:20">
      <c r="A212" s="4"/>
      <c r="B212" s="4"/>
      <c r="C212" s="4"/>
      <c r="D212" s="4"/>
      <c r="E212" s="4"/>
      <c r="F212" s="4"/>
      <c r="G212" s="4"/>
      <c r="H212" s="4"/>
      <c r="I212" s="4"/>
      <c r="J212" s="21"/>
      <c r="K212" s="4"/>
      <c r="L212" s="21"/>
      <c r="M212" s="4"/>
      <c r="N212" s="21"/>
      <c r="O212" s="4"/>
      <c r="P212" s="4"/>
      <c r="Q212" s="4"/>
      <c r="R212" s="4"/>
      <c r="S212" s="4"/>
      <c r="T212" s="4"/>
    </row>
    <row r="213" spans="1:20">
      <c r="A213" s="4"/>
      <c r="B213" s="4"/>
      <c r="C213" s="4"/>
      <c r="D213" s="4"/>
      <c r="E213" s="4"/>
      <c r="F213" s="4"/>
      <c r="G213" s="4"/>
      <c r="H213" s="4"/>
      <c r="I213" s="4"/>
      <c r="J213" s="21"/>
      <c r="K213" s="4"/>
      <c r="L213" s="21"/>
      <c r="M213" s="4"/>
      <c r="N213" s="21"/>
      <c r="O213" s="4"/>
      <c r="P213" s="4"/>
      <c r="Q213" s="4"/>
      <c r="R213" s="4"/>
      <c r="S213" s="4"/>
      <c r="T213" s="4"/>
    </row>
    <row r="214" spans="1:20">
      <c r="A214" s="4"/>
      <c r="B214" s="4"/>
      <c r="C214" s="4"/>
      <c r="D214" s="4"/>
      <c r="E214" s="4"/>
      <c r="F214" s="4"/>
      <c r="G214" s="4"/>
      <c r="H214" s="4"/>
      <c r="I214" s="4"/>
      <c r="J214" s="21"/>
      <c r="K214" s="4"/>
      <c r="L214" s="21"/>
      <c r="M214" s="4"/>
      <c r="N214" s="21"/>
      <c r="O214" s="4"/>
      <c r="P214" s="4"/>
      <c r="Q214" s="4"/>
      <c r="R214" s="4"/>
      <c r="S214" s="4"/>
      <c r="T214" s="4"/>
    </row>
    <row r="215" spans="1:20">
      <c r="A215" s="4"/>
      <c r="B215" s="4"/>
      <c r="C215" s="4"/>
      <c r="D215" s="4"/>
      <c r="E215" s="4"/>
      <c r="F215" s="4"/>
      <c r="G215" s="4"/>
      <c r="H215" s="4"/>
      <c r="I215" s="4"/>
      <c r="J215" s="21"/>
      <c r="K215" s="4"/>
      <c r="L215" s="21"/>
      <c r="M215" s="4"/>
      <c r="N215" s="21"/>
      <c r="O215" s="4"/>
      <c r="P215" s="4"/>
      <c r="Q215" s="4"/>
      <c r="R215" s="4"/>
      <c r="S215" s="4"/>
      <c r="T215" s="4"/>
    </row>
    <row r="216" spans="1:20">
      <c r="A216" s="4"/>
      <c r="B216" s="4"/>
      <c r="C216" s="4"/>
      <c r="D216" s="4"/>
      <c r="E216" s="4"/>
      <c r="F216" s="4"/>
      <c r="G216" s="4"/>
      <c r="H216" s="4"/>
      <c r="I216" s="4"/>
      <c r="J216" s="21"/>
      <c r="K216" s="4"/>
      <c r="L216" s="21"/>
      <c r="M216" s="4"/>
      <c r="N216" s="21"/>
      <c r="O216" s="4"/>
      <c r="P216" s="4"/>
      <c r="Q216" s="4"/>
      <c r="R216" s="4"/>
      <c r="S216" s="4"/>
      <c r="T216" s="4"/>
    </row>
    <row r="217" spans="1:20">
      <c r="A217" s="4"/>
      <c r="B217" s="4"/>
      <c r="C217" s="4"/>
      <c r="D217" s="4"/>
      <c r="E217" s="4"/>
      <c r="F217" s="4"/>
      <c r="G217" s="4"/>
      <c r="H217" s="4"/>
      <c r="I217" s="4"/>
      <c r="J217" s="21"/>
      <c r="K217" s="4"/>
      <c r="L217" s="21"/>
      <c r="M217" s="4"/>
      <c r="N217" s="21"/>
      <c r="O217" s="4"/>
      <c r="P217" s="4"/>
      <c r="Q217" s="4"/>
      <c r="R217" s="4"/>
      <c r="S217" s="4"/>
      <c r="T217" s="4"/>
    </row>
    <row r="218" spans="1:20">
      <c r="A218" s="4"/>
      <c r="B218" s="4"/>
      <c r="C218" s="4"/>
      <c r="D218" s="4"/>
      <c r="E218" s="4"/>
      <c r="F218" s="4"/>
      <c r="G218" s="4"/>
      <c r="H218" s="4"/>
      <c r="I218" s="4"/>
      <c r="J218" s="21"/>
      <c r="K218" s="4"/>
      <c r="L218" s="21"/>
      <c r="M218" s="4"/>
      <c r="N218" s="21"/>
      <c r="O218" s="4"/>
      <c r="P218" s="4"/>
      <c r="Q218" s="4"/>
      <c r="R218" s="4"/>
      <c r="S218" s="4"/>
      <c r="T218" s="4"/>
    </row>
    <row r="219" spans="1:20">
      <c r="A219" s="4"/>
      <c r="B219" s="4"/>
      <c r="C219" s="4"/>
      <c r="D219" s="4"/>
      <c r="E219" s="4"/>
      <c r="F219" s="4"/>
      <c r="G219" s="4"/>
      <c r="H219" s="4"/>
      <c r="I219" s="4"/>
      <c r="J219" s="21"/>
      <c r="K219" s="4"/>
      <c r="L219" s="21"/>
      <c r="M219" s="4"/>
      <c r="N219" s="21"/>
      <c r="O219" s="4"/>
      <c r="P219" s="4"/>
      <c r="Q219" s="4"/>
      <c r="R219" s="4"/>
      <c r="S219" s="4"/>
      <c r="T219" s="4"/>
    </row>
    <row r="220" spans="1:20">
      <c r="A220" s="4"/>
      <c r="B220" s="4"/>
      <c r="C220" s="4"/>
      <c r="D220" s="4"/>
      <c r="E220" s="4"/>
      <c r="F220" s="4"/>
      <c r="G220" s="4"/>
      <c r="H220" s="4"/>
      <c r="I220" s="4"/>
      <c r="J220" s="21"/>
      <c r="K220" s="4"/>
      <c r="L220" s="21"/>
      <c r="M220" s="4"/>
      <c r="N220" s="21"/>
      <c r="O220" s="4"/>
      <c r="P220" s="4"/>
      <c r="Q220" s="4"/>
      <c r="R220" s="4"/>
      <c r="S220" s="4"/>
      <c r="T220" s="4"/>
    </row>
    <row r="221" spans="1:20">
      <c r="A221" s="4"/>
      <c r="B221" s="4"/>
      <c r="C221" s="4"/>
      <c r="D221" s="4"/>
      <c r="E221" s="4"/>
      <c r="F221" s="4"/>
      <c r="G221" s="4"/>
      <c r="H221" s="4"/>
      <c r="I221" s="4"/>
      <c r="J221" s="21"/>
      <c r="K221" s="4"/>
      <c r="L221" s="21"/>
      <c r="M221" s="4"/>
      <c r="N221" s="21"/>
      <c r="O221" s="4"/>
      <c r="P221" s="4"/>
      <c r="Q221" s="4"/>
      <c r="R221" s="4"/>
      <c r="S221" s="4"/>
      <c r="T221" s="4"/>
    </row>
    <row r="222" spans="1:20">
      <c r="A222" s="4"/>
      <c r="B222" s="4"/>
      <c r="C222" s="4"/>
      <c r="D222" s="4"/>
      <c r="E222" s="4"/>
      <c r="F222" s="4"/>
      <c r="G222" s="4"/>
      <c r="H222" s="4"/>
      <c r="I222" s="4"/>
      <c r="J222" s="21"/>
      <c r="K222" s="4"/>
      <c r="L222" s="21"/>
      <c r="M222" s="4"/>
      <c r="N222" s="21"/>
      <c r="O222" s="4"/>
      <c r="P222" s="4"/>
      <c r="Q222" s="4"/>
      <c r="R222" s="4"/>
      <c r="S222" s="4"/>
      <c r="T222" s="4"/>
    </row>
    <row r="223" spans="1:20">
      <c r="A223" s="4"/>
      <c r="B223" s="4"/>
      <c r="C223" s="4"/>
      <c r="D223" s="4"/>
      <c r="E223" s="4"/>
      <c r="F223" s="4"/>
      <c r="G223" s="4"/>
      <c r="H223" s="4"/>
      <c r="I223" s="4"/>
      <c r="J223" s="21"/>
      <c r="K223" s="4"/>
      <c r="L223" s="21"/>
      <c r="M223" s="4"/>
      <c r="N223" s="21"/>
      <c r="O223" s="4"/>
      <c r="P223" s="4"/>
      <c r="Q223" s="4"/>
      <c r="R223" s="4"/>
      <c r="S223" s="4"/>
      <c r="T223" s="4"/>
    </row>
    <row r="224" spans="1:20">
      <c r="A224" s="4"/>
      <c r="B224" s="4"/>
      <c r="C224" s="4"/>
      <c r="D224" s="4"/>
      <c r="E224" s="4"/>
      <c r="F224" s="4"/>
      <c r="G224" s="4"/>
      <c r="H224" s="4"/>
      <c r="I224" s="4"/>
      <c r="J224" s="21"/>
      <c r="K224" s="4"/>
      <c r="L224" s="21"/>
      <c r="M224" s="4"/>
      <c r="N224" s="21"/>
      <c r="O224" s="4"/>
      <c r="P224" s="4"/>
      <c r="Q224" s="4"/>
      <c r="R224" s="4"/>
      <c r="S224" s="4"/>
      <c r="T224" s="4"/>
    </row>
    <row r="225" spans="1:20">
      <c r="A225" s="4"/>
      <c r="B225" s="4"/>
      <c r="C225" s="4"/>
      <c r="D225" s="4"/>
      <c r="E225" s="4"/>
      <c r="F225" s="4"/>
      <c r="G225" s="4"/>
      <c r="H225" s="4"/>
      <c r="I225" s="4"/>
      <c r="J225" s="21"/>
      <c r="K225" s="4"/>
      <c r="L225" s="21"/>
      <c r="M225" s="4"/>
      <c r="N225" s="21"/>
      <c r="O225" s="4"/>
      <c r="P225" s="4"/>
      <c r="Q225" s="4"/>
      <c r="R225" s="4"/>
      <c r="S225" s="4"/>
      <c r="T225" s="4"/>
    </row>
    <row r="226" spans="1:20">
      <c r="A226" s="4"/>
      <c r="B226" s="4"/>
      <c r="C226" s="4"/>
      <c r="D226" s="4"/>
      <c r="E226" s="4"/>
      <c r="F226" s="4"/>
      <c r="G226" s="4"/>
      <c r="H226" s="4"/>
      <c r="I226" s="4"/>
      <c r="J226" s="21"/>
      <c r="K226" s="4"/>
      <c r="L226" s="21"/>
      <c r="M226" s="4"/>
      <c r="N226" s="21"/>
      <c r="O226" s="4"/>
      <c r="P226" s="4"/>
      <c r="Q226" s="4"/>
      <c r="R226" s="4"/>
      <c r="S226" s="4"/>
      <c r="T226" s="4"/>
    </row>
    <row r="227" spans="1:20">
      <c r="A227" s="4"/>
      <c r="B227" s="4"/>
      <c r="C227" s="4"/>
      <c r="D227" s="4"/>
      <c r="E227" s="4"/>
      <c r="F227" s="4"/>
      <c r="G227" s="4"/>
      <c r="H227" s="4"/>
      <c r="I227" s="4"/>
      <c r="J227" s="21"/>
      <c r="K227" s="4"/>
      <c r="L227" s="21"/>
      <c r="M227" s="4"/>
      <c r="N227" s="21"/>
      <c r="O227" s="4"/>
      <c r="P227" s="4"/>
      <c r="Q227" s="4"/>
      <c r="R227" s="4"/>
      <c r="S227" s="4"/>
      <c r="T227" s="4"/>
    </row>
    <row r="228" spans="1:20">
      <c r="A228" s="4"/>
      <c r="B228" s="4"/>
      <c r="C228" s="4"/>
      <c r="D228" s="4"/>
      <c r="E228" s="4"/>
      <c r="F228" s="4"/>
      <c r="G228" s="4"/>
      <c r="H228" s="4"/>
      <c r="I228" s="4"/>
      <c r="J228" s="21"/>
      <c r="K228" s="4"/>
      <c r="L228" s="21"/>
      <c r="M228" s="4"/>
      <c r="N228" s="21"/>
      <c r="O228" s="4"/>
      <c r="P228" s="4"/>
      <c r="Q228" s="4"/>
      <c r="R228" s="4"/>
      <c r="S228" s="4"/>
      <c r="T228" s="4"/>
    </row>
    <row r="229" spans="1:20">
      <c r="A229" s="4"/>
      <c r="B229" s="4"/>
      <c r="C229" s="4"/>
      <c r="D229" s="4"/>
      <c r="E229" s="4"/>
      <c r="F229" s="4"/>
      <c r="G229" s="4"/>
      <c r="H229" s="4"/>
      <c r="I229" s="4"/>
      <c r="J229" s="21"/>
      <c r="K229" s="4"/>
      <c r="L229" s="21"/>
      <c r="M229" s="4"/>
      <c r="N229" s="21"/>
      <c r="O229" s="4"/>
      <c r="P229" s="4"/>
      <c r="Q229" s="4"/>
      <c r="R229" s="4"/>
      <c r="S229" s="4"/>
      <c r="T229" s="4"/>
    </row>
    <row r="230" spans="1:20">
      <c r="A230" s="4"/>
      <c r="B230" s="4"/>
      <c r="C230" s="4"/>
      <c r="D230" s="4"/>
      <c r="E230" s="4"/>
      <c r="F230" s="4"/>
      <c r="G230" s="4"/>
      <c r="H230" s="4"/>
      <c r="I230" s="4"/>
      <c r="J230" s="21"/>
      <c r="K230" s="4"/>
      <c r="L230" s="21"/>
      <c r="M230" s="4"/>
      <c r="N230" s="21"/>
      <c r="O230" s="4"/>
      <c r="P230" s="4"/>
      <c r="Q230" s="4"/>
      <c r="R230" s="4"/>
      <c r="S230" s="4"/>
      <c r="T230" s="4"/>
    </row>
    <row r="231" spans="1:20">
      <c r="A231" s="4"/>
      <c r="B231" s="4"/>
      <c r="C231" s="4"/>
      <c r="D231" s="4"/>
      <c r="E231" s="4"/>
      <c r="F231" s="4"/>
      <c r="G231" s="4"/>
      <c r="H231" s="4"/>
      <c r="I231" s="4"/>
      <c r="J231" s="21"/>
      <c r="K231" s="4"/>
      <c r="L231" s="21"/>
      <c r="M231" s="4"/>
      <c r="N231" s="21"/>
      <c r="O231" s="4"/>
      <c r="P231" s="4"/>
      <c r="Q231" s="4"/>
      <c r="R231" s="4"/>
      <c r="S231" s="4"/>
      <c r="T231" s="4"/>
    </row>
    <row r="232" spans="1:20">
      <c r="A232" s="4"/>
      <c r="B232" s="4"/>
      <c r="C232" s="4"/>
      <c r="D232" s="4"/>
      <c r="E232" s="4"/>
      <c r="F232" s="4"/>
      <c r="G232" s="4"/>
      <c r="H232" s="4"/>
      <c r="I232" s="4"/>
      <c r="J232" s="21"/>
      <c r="K232" s="4"/>
      <c r="L232" s="21"/>
      <c r="M232" s="4"/>
      <c r="N232" s="21"/>
      <c r="O232" s="4"/>
      <c r="P232" s="4"/>
      <c r="Q232" s="4"/>
      <c r="R232" s="4"/>
      <c r="S232" s="4"/>
      <c r="T232" s="4"/>
    </row>
    <row r="233" spans="1:20">
      <c r="A233" s="4"/>
      <c r="B233" s="4"/>
      <c r="C233" s="4"/>
      <c r="D233" s="4"/>
      <c r="E233" s="4"/>
      <c r="F233" s="4"/>
      <c r="G233" s="4"/>
      <c r="H233" s="4"/>
      <c r="I233" s="4"/>
      <c r="J233" s="21"/>
      <c r="K233" s="4"/>
      <c r="L233" s="21"/>
      <c r="M233" s="4"/>
      <c r="N233" s="21"/>
      <c r="O233" s="4"/>
      <c r="P233" s="4"/>
      <c r="Q233" s="4"/>
      <c r="R233" s="4"/>
      <c r="S233" s="4"/>
      <c r="T233" s="4"/>
    </row>
    <row r="234" spans="1:20">
      <c r="A234" s="4"/>
      <c r="B234" s="4"/>
      <c r="C234" s="4"/>
      <c r="D234" s="4"/>
      <c r="E234" s="4"/>
      <c r="F234" s="4"/>
      <c r="G234" s="4"/>
      <c r="H234" s="4"/>
      <c r="I234" s="4"/>
      <c r="J234" s="21"/>
      <c r="K234" s="4"/>
      <c r="L234" s="21"/>
      <c r="M234" s="4"/>
      <c r="N234" s="21"/>
      <c r="O234" s="4"/>
      <c r="P234" s="4"/>
      <c r="Q234" s="4"/>
      <c r="R234" s="4"/>
      <c r="S234" s="4"/>
      <c r="T234" s="4"/>
    </row>
    <row r="235" spans="1:20">
      <c r="A235" s="4"/>
      <c r="B235" s="4"/>
      <c r="C235" s="4"/>
      <c r="D235" s="4"/>
      <c r="E235" s="4"/>
      <c r="F235" s="4"/>
      <c r="G235" s="4"/>
      <c r="H235" s="4"/>
      <c r="I235" s="4"/>
      <c r="J235" s="21"/>
      <c r="K235" s="4"/>
      <c r="L235" s="21"/>
      <c r="M235" s="4"/>
      <c r="N235" s="21"/>
      <c r="O235" s="4"/>
      <c r="P235" s="4"/>
      <c r="Q235" s="4"/>
      <c r="R235" s="4"/>
      <c r="S235" s="4"/>
      <c r="T235" s="4"/>
    </row>
    <row r="236" spans="1:20">
      <c r="A236" s="4"/>
      <c r="B236" s="4"/>
      <c r="C236" s="4"/>
      <c r="D236" s="4"/>
      <c r="E236" s="4"/>
      <c r="F236" s="4"/>
      <c r="G236" s="4"/>
      <c r="H236" s="4"/>
      <c r="I236" s="4"/>
      <c r="J236" s="21"/>
      <c r="K236" s="4"/>
      <c r="L236" s="21"/>
      <c r="M236" s="4"/>
      <c r="N236" s="21"/>
      <c r="O236" s="4"/>
      <c r="P236" s="4"/>
      <c r="Q236" s="4"/>
      <c r="R236" s="4"/>
      <c r="S236" s="4"/>
      <c r="T236" s="4"/>
    </row>
    <row r="237" spans="1:20">
      <c r="A237" s="4"/>
      <c r="B237" s="4"/>
      <c r="C237" s="4"/>
      <c r="D237" s="4"/>
      <c r="E237" s="4"/>
      <c r="F237" s="4"/>
      <c r="G237" s="4"/>
      <c r="H237" s="4"/>
      <c r="I237" s="4"/>
      <c r="J237" s="21"/>
      <c r="K237" s="4"/>
      <c r="L237" s="21"/>
      <c r="M237" s="4"/>
      <c r="N237" s="21"/>
      <c r="O237" s="4"/>
      <c r="P237" s="4"/>
      <c r="Q237" s="4"/>
      <c r="R237" s="4"/>
      <c r="S237" s="4"/>
      <c r="T237" s="4"/>
    </row>
    <row r="238" spans="1:20">
      <c r="A238" s="4"/>
      <c r="B238" s="4"/>
      <c r="C238" s="4"/>
      <c r="D238" s="4"/>
      <c r="E238" s="4"/>
      <c r="F238" s="4"/>
      <c r="G238" s="4"/>
      <c r="H238" s="4"/>
      <c r="I238" s="4"/>
      <c r="J238" s="21"/>
      <c r="K238" s="4"/>
      <c r="L238" s="21"/>
      <c r="M238" s="4"/>
      <c r="N238" s="21"/>
      <c r="O238" s="4"/>
      <c r="P238" s="4"/>
      <c r="Q238" s="4"/>
      <c r="R238" s="4"/>
      <c r="S238" s="4"/>
      <c r="T238" s="4"/>
    </row>
    <row r="239" spans="1:20">
      <c r="A239" s="4"/>
      <c r="B239" s="4"/>
      <c r="C239" s="4"/>
      <c r="D239" s="4"/>
      <c r="E239" s="4"/>
      <c r="F239" s="4"/>
      <c r="G239" s="4"/>
      <c r="H239" s="4"/>
      <c r="I239" s="4"/>
      <c r="J239" s="21"/>
      <c r="K239" s="4"/>
      <c r="L239" s="21"/>
      <c r="M239" s="4"/>
      <c r="N239" s="21"/>
      <c r="O239" s="4"/>
      <c r="P239" s="4"/>
      <c r="Q239" s="4"/>
      <c r="R239" s="4"/>
      <c r="S239" s="4"/>
      <c r="T239" s="4"/>
    </row>
    <row r="240" spans="1:20">
      <c r="A240" s="4"/>
      <c r="B240" s="4"/>
      <c r="C240" s="4"/>
      <c r="D240" s="4"/>
      <c r="E240" s="4"/>
      <c r="F240" s="4"/>
      <c r="G240" s="4"/>
      <c r="H240" s="4"/>
      <c r="I240" s="4"/>
      <c r="J240" s="21"/>
      <c r="K240" s="4"/>
      <c r="L240" s="21"/>
      <c r="M240" s="4"/>
      <c r="N240" s="21"/>
      <c r="O240" s="4"/>
      <c r="P240" s="4"/>
      <c r="Q240" s="4"/>
      <c r="R240" s="4"/>
      <c r="S240" s="4"/>
      <c r="T240" s="4"/>
    </row>
    <row r="241" spans="1:20">
      <c r="A241" s="4"/>
      <c r="B241" s="4"/>
      <c r="C241" s="4"/>
      <c r="D241" s="4"/>
      <c r="E241" s="4"/>
      <c r="F241" s="4"/>
      <c r="G241" s="4"/>
      <c r="H241" s="4"/>
      <c r="I241" s="4"/>
      <c r="J241" s="21"/>
      <c r="K241" s="4"/>
      <c r="L241" s="21"/>
      <c r="M241" s="4"/>
      <c r="N241" s="21"/>
      <c r="O241" s="4"/>
      <c r="P241" s="4"/>
      <c r="Q241" s="4"/>
      <c r="R241" s="4"/>
      <c r="S241" s="4"/>
      <c r="T241" s="4"/>
    </row>
    <row r="242" spans="1:20">
      <c r="A242" s="4"/>
      <c r="B242" s="4"/>
      <c r="C242" s="4"/>
      <c r="D242" s="4"/>
      <c r="E242" s="4"/>
      <c r="F242" s="4"/>
      <c r="G242" s="4"/>
      <c r="H242" s="4"/>
      <c r="I242" s="4"/>
      <c r="J242" s="21"/>
      <c r="K242" s="4"/>
      <c r="L242" s="21"/>
      <c r="M242" s="4"/>
      <c r="N242" s="21"/>
      <c r="O242" s="4"/>
      <c r="P242" s="4"/>
      <c r="Q242" s="4"/>
      <c r="R242" s="4"/>
      <c r="S242" s="4"/>
      <c r="T242" s="4"/>
    </row>
    <row r="243" spans="1:20">
      <c r="A243" s="4"/>
      <c r="B243" s="4"/>
      <c r="C243" s="4"/>
      <c r="D243" s="4"/>
      <c r="E243" s="4"/>
      <c r="F243" s="4"/>
      <c r="G243" s="4"/>
      <c r="H243" s="4"/>
      <c r="I243" s="4"/>
      <c r="J243" s="21"/>
      <c r="K243" s="4"/>
      <c r="L243" s="21"/>
      <c r="M243" s="4"/>
      <c r="N243" s="21"/>
      <c r="O243" s="4"/>
      <c r="P243" s="4"/>
      <c r="Q243" s="4"/>
      <c r="R243" s="4"/>
      <c r="S243" s="4"/>
      <c r="T243" s="4"/>
    </row>
    <row r="244" spans="1:20">
      <c r="A244" s="4"/>
      <c r="B244" s="4"/>
      <c r="C244" s="4"/>
      <c r="D244" s="4"/>
      <c r="E244" s="4"/>
      <c r="F244" s="4"/>
      <c r="G244" s="4"/>
      <c r="H244" s="4"/>
      <c r="I244" s="4"/>
      <c r="J244" s="21"/>
      <c r="K244" s="4"/>
      <c r="L244" s="21"/>
      <c r="M244" s="4"/>
      <c r="N244" s="21"/>
      <c r="O244" s="4"/>
      <c r="P244" s="4"/>
      <c r="Q244" s="4"/>
      <c r="R244" s="4"/>
      <c r="S244" s="4"/>
      <c r="T244" s="4"/>
    </row>
    <row r="245" spans="1:20">
      <c r="A245" s="4"/>
      <c r="B245" s="4"/>
      <c r="C245" s="4"/>
      <c r="D245" s="4"/>
      <c r="E245" s="4"/>
      <c r="F245" s="4"/>
      <c r="G245" s="4"/>
      <c r="H245" s="4"/>
      <c r="I245" s="4"/>
      <c r="J245" s="21"/>
      <c r="K245" s="4"/>
      <c r="L245" s="21"/>
      <c r="M245" s="4"/>
      <c r="N245" s="21"/>
      <c r="O245" s="4"/>
      <c r="P245" s="4"/>
      <c r="Q245" s="4"/>
      <c r="R245" s="4"/>
      <c r="S245" s="4"/>
      <c r="T245" s="4"/>
    </row>
    <row r="246" spans="1:20">
      <c r="A246" s="4"/>
      <c r="B246" s="4"/>
      <c r="C246" s="4"/>
      <c r="D246" s="4"/>
      <c r="E246" s="4"/>
      <c r="F246" s="4"/>
      <c r="G246" s="4"/>
      <c r="H246" s="4"/>
      <c r="I246" s="4"/>
      <c r="J246" s="21"/>
      <c r="K246" s="4"/>
      <c r="L246" s="21"/>
      <c r="M246" s="4"/>
      <c r="N246" s="21"/>
      <c r="O246" s="4"/>
      <c r="P246" s="4"/>
      <c r="Q246" s="4"/>
      <c r="R246" s="4"/>
      <c r="S246" s="4"/>
      <c r="T246" s="4"/>
    </row>
    <row r="247" spans="1:20">
      <c r="A247" s="4"/>
      <c r="B247" s="4"/>
      <c r="C247" s="4"/>
      <c r="D247" s="4"/>
      <c r="E247" s="4"/>
      <c r="F247" s="4"/>
      <c r="G247" s="4"/>
      <c r="H247" s="4"/>
      <c r="I247" s="4"/>
      <c r="J247" s="21"/>
      <c r="K247" s="4"/>
      <c r="L247" s="21"/>
      <c r="M247" s="4"/>
      <c r="N247" s="21"/>
      <c r="O247" s="4"/>
      <c r="P247" s="4"/>
      <c r="Q247" s="4"/>
      <c r="R247" s="4"/>
      <c r="S247" s="4"/>
      <c r="T247" s="4"/>
    </row>
    <row r="248" spans="1:20">
      <c r="A248" s="4"/>
      <c r="B248" s="4"/>
      <c r="C248" s="4"/>
      <c r="D248" s="4"/>
      <c r="E248" s="4"/>
      <c r="F248" s="4"/>
      <c r="G248" s="4"/>
      <c r="H248" s="4"/>
      <c r="I248" s="4"/>
      <c r="J248" s="21"/>
      <c r="K248" s="4"/>
      <c r="L248" s="21"/>
      <c r="M248" s="4"/>
      <c r="N248" s="21"/>
      <c r="O248" s="4"/>
      <c r="P248" s="4"/>
      <c r="Q248" s="4"/>
      <c r="R248" s="4"/>
      <c r="S248" s="4"/>
      <c r="T248" s="4"/>
    </row>
    <row r="249" spans="1:20">
      <c r="A249" s="4"/>
      <c r="B249" s="4"/>
      <c r="C249" s="4"/>
      <c r="D249" s="4"/>
      <c r="E249" s="4"/>
      <c r="F249" s="4"/>
      <c r="G249" s="4"/>
      <c r="H249" s="4"/>
      <c r="I249" s="4"/>
      <c r="J249" s="21"/>
      <c r="K249" s="4"/>
      <c r="L249" s="21"/>
      <c r="M249" s="4"/>
      <c r="N249" s="21"/>
      <c r="O249" s="4"/>
      <c r="P249" s="4"/>
      <c r="Q249" s="4"/>
      <c r="R249" s="4"/>
      <c r="S249" s="4"/>
      <c r="T249" s="4"/>
    </row>
    <row r="250" spans="1:20">
      <c r="A250" s="4"/>
      <c r="B250" s="4"/>
      <c r="C250" s="4"/>
      <c r="D250" s="4"/>
      <c r="E250" s="4"/>
      <c r="F250" s="4"/>
      <c r="G250" s="4"/>
      <c r="H250" s="4"/>
      <c r="I250" s="4"/>
      <c r="J250" s="21"/>
      <c r="K250" s="4"/>
      <c r="L250" s="21"/>
      <c r="M250" s="4"/>
      <c r="N250" s="21"/>
      <c r="O250" s="4"/>
      <c r="P250" s="4"/>
      <c r="Q250" s="4"/>
      <c r="R250" s="4"/>
      <c r="S250" s="4"/>
      <c r="T250" s="4"/>
    </row>
    <row r="251" spans="1:20">
      <c r="A251" s="4"/>
      <c r="B251" s="4"/>
      <c r="C251" s="4"/>
      <c r="D251" s="4"/>
      <c r="E251" s="4"/>
      <c r="F251" s="4"/>
      <c r="G251" s="4"/>
      <c r="H251" s="4"/>
      <c r="I251" s="4"/>
      <c r="J251" s="21"/>
      <c r="K251" s="4"/>
      <c r="L251" s="21"/>
      <c r="M251" s="4"/>
      <c r="N251" s="21"/>
      <c r="O251" s="4"/>
      <c r="P251" s="4"/>
      <c r="Q251" s="4"/>
      <c r="R251" s="4"/>
      <c r="S251" s="4"/>
      <c r="T251" s="4"/>
    </row>
    <row r="252" spans="1:20">
      <c r="A252" s="4"/>
      <c r="B252" s="4"/>
      <c r="C252" s="4"/>
      <c r="D252" s="4"/>
      <c r="E252" s="4"/>
      <c r="F252" s="4"/>
      <c r="G252" s="4"/>
      <c r="H252" s="4"/>
      <c r="I252" s="4"/>
      <c r="J252" s="21"/>
      <c r="K252" s="4"/>
      <c r="L252" s="21"/>
      <c r="M252" s="4"/>
      <c r="N252" s="21"/>
      <c r="O252" s="4"/>
      <c r="P252" s="4"/>
      <c r="Q252" s="4"/>
      <c r="R252" s="4"/>
      <c r="S252" s="4"/>
      <c r="T252" s="4"/>
    </row>
    <row r="253" spans="1:20">
      <c r="A253" s="4"/>
      <c r="B253" s="4"/>
      <c r="C253" s="4"/>
      <c r="D253" s="4"/>
      <c r="E253" s="4"/>
      <c r="F253" s="4"/>
      <c r="G253" s="4"/>
      <c r="H253" s="4"/>
      <c r="I253" s="4"/>
      <c r="J253" s="21"/>
      <c r="K253" s="4"/>
      <c r="L253" s="21"/>
      <c r="M253" s="4"/>
      <c r="N253" s="21"/>
      <c r="O253" s="4"/>
      <c r="P253" s="4"/>
      <c r="Q253" s="4"/>
      <c r="R253" s="4"/>
      <c r="S253" s="4"/>
      <c r="T253" s="4"/>
    </row>
    <row r="254" spans="1:20">
      <c r="A254" s="4"/>
      <c r="B254" s="4"/>
      <c r="C254" s="4"/>
      <c r="D254" s="4"/>
      <c r="E254" s="4"/>
      <c r="F254" s="4"/>
      <c r="G254" s="4"/>
      <c r="H254" s="4"/>
      <c r="I254" s="4"/>
      <c r="J254" s="21"/>
      <c r="K254" s="4"/>
      <c r="L254" s="21"/>
      <c r="M254" s="4"/>
      <c r="N254" s="21"/>
      <c r="O254" s="4"/>
      <c r="P254" s="4"/>
      <c r="Q254" s="4"/>
      <c r="R254" s="4"/>
      <c r="S254" s="4"/>
      <c r="T254" s="4"/>
    </row>
    <row r="255" spans="1:20">
      <c r="A255" s="4"/>
      <c r="B255" s="4"/>
      <c r="C255" s="4"/>
      <c r="D255" s="4"/>
      <c r="E255" s="4"/>
      <c r="F255" s="4"/>
      <c r="G255" s="4"/>
      <c r="H255" s="4"/>
      <c r="I255" s="4"/>
      <c r="J255" s="21"/>
      <c r="K255" s="4"/>
      <c r="L255" s="21"/>
      <c r="M255" s="4"/>
      <c r="N255" s="21"/>
      <c r="O255" s="4"/>
      <c r="P255" s="4"/>
      <c r="Q255" s="4"/>
      <c r="R255" s="4"/>
      <c r="S255" s="4"/>
      <c r="T255" s="4"/>
    </row>
    <row r="256" spans="1:20">
      <c r="A256" s="4"/>
      <c r="B256" s="4"/>
      <c r="C256" s="4"/>
      <c r="D256" s="4"/>
      <c r="E256" s="4"/>
      <c r="F256" s="4"/>
      <c r="G256" s="4"/>
      <c r="H256" s="4"/>
      <c r="I256" s="4"/>
      <c r="J256" s="21"/>
      <c r="K256" s="4"/>
      <c r="L256" s="21"/>
      <c r="M256" s="4"/>
      <c r="N256" s="21"/>
      <c r="O256" s="4"/>
      <c r="P256" s="4"/>
      <c r="Q256" s="4"/>
      <c r="R256" s="4"/>
      <c r="S256" s="4"/>
      <c r="T256" s="4"/>
    </row>
    <row r="257" spans="1:20">
      <c r="A257" s="4"/>
      <c r="B257" s="4"/>
      <c r="C257" s="4"/>
      <c r="D257" s="4"/>
      <c r="E257" s="4"/>
      <c r="F257" s="4"/>
      <c r="G257" s="4"/>
      <c r="H257" s="4"/>
      <c r="I257" s="4"/>
      <c r="J257" s="21"/>
      <c r="K257" s="4"/>
      <c r="L257" s="21"/>
      <c r="M257" s="4"/>
      <c r="N257" s="21"/>
      <c r="O257" s="4"/>
      <c r="P257" s="4"/>
      <c r="Q257" s="4"/>
      <c r="R257" s="4"/>
      <c r="S257" s="4"/>
      <c r="T257" s="4"/>
    </row>
    <row r="258" spans="1:20">
      <c r="A258" s="4"/>
      <c r="B258" s="4"/>
      <c r="C258" s="4"/>
      <c r="D258" s="4"/>
      <c r="E258" s="4"/>
      <c r="F258" s="4"/>
      <c r="G258" s="4"/>
      <c r="H258" s="4"/>
      <c r="I258" s="4"/>
      <c r="J258" s="21"/>
      <c r="K258" s="4"/>
      <c r="L258" s="21"/>
      <c r="M258" s="4"/>
      <c r="N258" s="21"/>
      <c r="O258" s="4"/>
      <c r="P258" s="4"/>
      <c r="Q258" s="4"/>
      <c r="R258" s="4"/>
      <c r="S258" s="4"/>
      <c r="T258" s="4"/>
    </row>
    <row r="259" spans="1:20">
      <c r="A259" s="4"/>
      <c r="B259" s="4"/>
      <c r="C259" s="4"/>
      <c r="D259" s="4"/>
      <c r="E259" s="4"/>
      <c r="F259" s="4"/>
      <c r="G259" s="4"/>
      <c r="H259" s="4"/>
      <c r="I259" s="4"/>
      <c r="J259" s="21"/>
      <c r="K259" s="4"/>
      <c r="L259" s="21"/>
      <c r="M259" s="4"/>
      <c r="N259" s="21"/>
      <c r="O259" s="4"/>
      <c r="P259" s="4"/>
      <c r="Q259" s="4"/>
      <c r="R259" s="4"/>
      <c r="S259" s="4"/>
      <c r="T259" s="4"/>
    </row>
    <row r="260" spans="1:20">
      <c r="A260" s="4"/>
      <c r="B260" s="4"/>
      <c r="C260" s="4"/>
      <c r="D260" s="4"/>
      <c r="E260" s="4"/>
      <c r="F260" s="4"/>
      <c r="G260" s="4"/>
      <c r="H260" s="4"/>
      <c r="I260" s="4"/>
      <c r="J260" s="21"/>
      <c r="K260" s="4"/>
      <c r="L260" s="21"/>
      <c r="M260" s="4"/>
      <c r="N260" s="21"/>
      <c r="O260" s="4"/>
      <c r="P260" s="4"/>
      <c r="Q260" s="4"/>
      <c r="R260" s="4"/>
      <c r="S260" s="4"/>
      <c r="T260" s="4"/>
    </row>
    <row r="261" spans="1:20">
      <c r="A261" s="4"/>
      <c r="B261" s="4"/>
      <c r="C261" s="4"/>
      <c r="D261" s="4"/>
      <c r="E261" s="4"/>
      <c r="F261" s="4"/>
      <c r="G261" s="4"/>
      <c r="H261" s="4"/>
      <c r="I261" s="4"/>
      <c r="J261" s="21"/>
      <c r="K261" s="4"/>
      <c r="L261" s="21"/>
      <c r="M261" s="4"/>
      <c r="N261" s="21"/>
      <c r="O261" s="4"/>
      <c r="P261" s="4"/>
      <c r="Q261" s="4"/>
      <c r="R261" s="4"/>
      <c r="S261" s="4"/>
      <c r="T261" s="4"/>
    </row>
    <row r="262" spans="1:20">
      <c r="A262" s="4"/>
      <c r="B262" s="4"/>
      <c r="C262" s="4"/>
      <c r="D262" s="4"/>
      <c r="E262" s="4"/>
      <c r="F262" s="4"/>
      <c r="G262" s="4"/>
      <c r="H262" s="4"/>
      <c r="I262" s="4"/>
      <c r="J262" s="21"/>
      <c r="K262" s="4"/>
      <c r="L262" s="21"/>
      <c r="M262" s="4"/>
      <c r="N262" s="21"/>
      <c r="O262" s="4"/>
      <c r="P262" s="4"/>
      <c r="Q262" s="4"/>
      <c r="R262" s="4"/>
      <c r="S262" s="4"/>
      <c r="T262" s="4"/>
    </row>
    <row r="263" spans="1:20">
      <c r="A263" s="4"/>
      <c r="B263" s="4"/>
      <c r="C263" s="4"/>
      <c r="D263" s="4"/>
      <c r="E263" s="4"/>
      <c r="F263" s="4"/>
      <c r="G263" s="4"/>
      <c r="H263" s="4"/>
      <c r="I263" s="4"/>
      <c r="J263" s="21"/>
      <c r="K263" s="4"/>
      <c r="L263" s="21"/>
      <c r="M263" s="4"/>
      <c r="N263" s="21"/>
      <c r="O263" s="4"/>
      <c r="P263" s="4"/>
      <c r="Q263" s="4"/>
      <c r="R263" s="4"/>
      <c r="S263" s="4"/>
      <c r="T263" s="4"/>
    </row>
    <row r="264" spans="1:20">
      <c r="A264" s="4"/>
      <c r="B264" s="4"/>
      <c r="C264" s="4"/>
      <c r="D264" s="4"/>
      <c r="E264" s="4"/>
      <c r="F264" s="4"/>
      <c r="G264" s="4"/>
      <c r="H264" s="4"/>
      <c r="I264" s="4"/>
      <c r="J264" s="21"/>
      <c r="K264" s="4"/>
      <c r="L264" s="21"/>
      <c r="M264" s="4"/>
      <c r="N264" s="21"/>
      <c r="O264" s="4"/>
      <c r="P264" s="4"/>
      <c r="Q264" s="4"/>
      <c r="R264" s="4"/>
      <c r="S264" s="4"/>
      <c r="T264" s="4"/>
    </row>
    <row r="265" spans="1:20">
      <c r="A265" s="4"/>
      <c r="B265" s="4"/>
      <c r="C265" s="4"/>
      <c r="D265" s="4"/>
      <c r="E265" s="4"/>
      <c r="F265" s="4"/>
      <c r="G265" s="4"/>
      <c r="H265" s="4"/>
      <c r="I265" s="4"/>
      <c r="J265" s="21"/>
      <c r="K265" s="4"/>
      <c r="L265" s="21"/>
      <c r="M265" s="4"/>
      <c r="N265" s="21"/>
      <c r="O265" s="4"/>
      <c r="P265" s="4"/>
      <c r="Q265" s="4"/>
      <c r="R265" s="4"/>
      <c r="S265" s="4"/>
      <c r="T265" s="4"/>
    </row>
    <row r="266" spans="1:20">
      <c r="A266" s="4"/>
      <c r="B266" s="4"/>
      <c r="C266" s="4"/>
      <c r="D266" s="4"/>
      <c r="E266" s="4"/>
      <c r="F266" s="4"/>
      <c r="G266" s="4"/>
      <c r="H266" s="4"/>
      <c r="I266" s="4"/>
      <c r="J266" s="21"/>
      <c r="K266" s="4"/>
      <c r="L266" s="21"/>
      <c r="M266" s="4"/>
      <c r="N266" s="21"/>
      <c r="O266" s="4"/>
      <c r="P266" s="4"/>
      <c r="Q266" s="4"/>
      <c r="R266" s="4"/>
      <c r="S266" s="4"/>
      <c r="T266" s="4"/>
    </row>
    <row r="267" spans="1:20">
      <c r="A267" s="4"/>
      <c r="B267" s="4"/>
      <c r="C267" s="4"/>
      <c r="D267" s="4"/>
      <c r="E267" s="4"/>
      <c r="F267" s="4"/>
      <c r="G267" s="4"/>
      <c r="H267" s="4"/>
      <c r="I267" s="4"/>
      <c r="J267" s="21"/>
      <c r="K267" s="4"/>
      <c r="L267" s="21"/>
      <c r="M267" s="4"/>
      <c r="N267" s="21"/>
      <c r="O267" s="4"/>
      <c r="P267" s="4"/>
      <c r="Q267" s="4"/>
      <c r="R267" s="4"/>
      <c r="S267" s="4"/>
      <c r="T267" s="4"/>
    </row>
    <row r="268" spans="1:20">
      <c r="A268" s="4"/>
      <c r="B268" s="4"/>
      <c r="C268" s="4"/>
      <c r="D268" s="4"/>
      <c r="E268" s="4"/>
      <c r="F268" s="4"/>
      <c r="G268" s="4"/>
      <c r="H268" s="4"/>
      <c r="I268" s="4"/>
      <c r="J268" s="21"/>
      <c r="K268" s="4"/>
      <c r="L268" s="21"/>
      <c r="M268" s="4"/>
      <c r="N268" s="21"/>
      <c r="O268" s="4"/>
      <c r="P268" s="4"/>
      <c r="Q268" s="4"/>
      <c r="R268" s="4"/>
      <c r="S268" s="4"/>
      <c r="T268" s="4"/>
    </row>
    <row r="269" spans="1:20">
      <c r="A269" s="4"/>
      <c r="B269" s="4"/>
      <c r="C269" s="4"/>
      <c r="D269" s="4"/>
      <c r="E269" s="4"/>
      <c r="F269" s="4"/>
      <c r="G269" s="4"/>
      <c r="H269" s="4"/>
      <c r="I269" s="4"/>
      <c r="J269" s="21"/>
      <c r="K269" s="4"/>
      <c r="L269" s="21"/>
      <c r="M269" s="4"/>
      <c r="N269" s="21"/>
      <c r="O269" s="4"/>
      <c r="P269" s="4"/>
      <c r="Q269" s="4"/>
      <c r="R269" s="4"/>
      <c r="S269" s="4"/>
      <c r="T269" s="4"/>
    </row>
    <row r="270" spans="1:20">
      <c r="A270" s="4"/>
      <c r="B270" s="4"/>
      <c r="C270" s="4"/>
      <c r="D270" s="4"/>
      <c r="E270" s="4"/>
      <c r="F270" s="4"/>
      <c r="G270" s="4"/>
      <c r="H270" s="4"/>
      <c r="I270" s="4"/>
      <c r="J270" s="21"/>
      <c r="K270" s="4"/>
      <c r="L270" s="21"/>
      <c r="M270" s="4"/>
      <c r="N270" s="21"/>
      <c r="O270" s="4"/>
      <c r="P270" s="4"/>
      <c r="Q270" s="4"/>
      <c r="R270" s="4"/>
      <c r="S270" s="4"/>
      <c r="T270" s="4"/>
    </row>
    <row r="271" spans="1:20">
      <c r="A271" s="4"/>
      <c r="B271" s="4"/>
      <c r="C271" s="4"/>
      <c r="D271" s="4"/>
      <c r="E271" s="4"/>
      <c r="F271" s="4"/>
      <c r="G271" s="4"/>
      <c r="H271" s="4"/>
      <c r="I271" s="4"/>
      <c r="J271" s="21"/>
      <c r="K271" s="4"/>
      <c r="L271" s="21"/>
      <c r="M271" s="4"/>
      <c r="N271" s="21"/>
      <c r="O271" s="4"/>
      <c r="P271" s="4"/>
      <c r="Q271" s="4"/>
      <c r="R271" s="4"/>
      <c r="S271" s="4"/>
      <c r="T271" s="4"/>
    </row>
    <row r="272" spans="1:20">
      <c r="A272" s="4"/>
      <c r="B272" s="4"/>
      <c r="C272" s="4"/>
      <c r="D272" s="4"/>
      <c r="E272" s="4"/>
      <c r="F272" s="4"/>
      <c r="G272" s="4"/>
      <c r="H272" s="4"/>
      <c r="I272" s="4"/>
      <c r="J272" s="21"/>
      <c r="K272" s="4"/>
      <c r="L272" s="21"/>
      <c r="M272" s="4"/>
      <c r="N272" s="21"/>
      <c r="O272" s="4"/>
      <c r="P272" s="4"/>
      <c r="Q272" s="4"/>
      <c r="R272" s="4"/>
      <c r="S272" s="4"/>
      <c r="T272" s="4"/>
    </row>
    <row r="273" spans="1:20">
      <c r="A273" s="4"/>
      <c r="B273" s="4"/>
      <c r="C273" s="4"/>
      <c r="D273" s="4"/>
      <c r="E273" s="4"/>
      <c r="F273" s="4"/>
      <c r="G273" s="4"/>
      <c r="H273" s="4"/>
      <c r="I273" s="4"/>
      <c r="J273" s="21"/>
      <c r="K273" s="4"/>
      <c r="L273" s="21"/>
      <c r="M273" s="4"/>
      <c r="N273" s="21"/>
      <c r="O273" s="4"/>
      <c r="P273" s="4"/>
      <c r="Q273" s="4"/>
      <c r="R273" s="4"/>
      <c r="S273" s="4"/>
      <c r="T273" s="4"/>
    </row>
    <row r="274" spans="1:20">
      <c r="A274" s="4"/>
      <c r="B274" s="4"/>
      <c r="C274" s="4"/>
      <c r="D274" s="4"/>
      <c r="E274" s="4"/>
      <c r="F274" s="4"/>
      <c r="G274" s="4"/>
      <c r="H274" s="4"/>
      <c r="I274" s="4"/>
      <c r="J274" s="21"/>
      <c r="K274" s="4"/>
      <c r="L274" s="21"/>
      <c r="M274" s="4"/>
      <c r="N274" s="21"/>
      <c r="O274" s="4"/>
      <c r="P274" s="4"/>
      <c r="Q274" s="4"/>
      <c r="R274" s="4"/>
      <c r="S274" s="4"/>
      <c r="T274" s="4"/>
    </row>
    <row r="275" spans="1:20">
      <c r="A275" s="4"/>
      <c r="B275" s="4"/>
      <c r="C275" s="4"/>
      <c r="D275" s="4"/>
      <c r="E275" s="4"/>
      <c r="F275" s="4"/>
      <c r="G275" s="4"/>
      <c r="H275" s="4"/>
      <c r="I275" s="4"/>
      <c r="J275" s="21"/>
      <c r="K275" s="4"/>
      <c r="L275" s="21"/>
      <c r="M275" s="4"/>
      <c r="N275" s="21"/>
      <c r="O275" s="4"/>
      <c r="P275" s="4"/>
      <c r="Q275" s="4"/>
      <c r="R275" s="4"/>
      <c r="S275" s="4"/>
      <c r="T275" s="4"/>
    </row>
    <row r="276" spans="1:20">
      <c r="A276" s="4"/>
      <c r="B276" s="4"/>
      <c r="C276" s="4"/>
      <c r="D276" s="4"/>
      <c r="E276" s="4"/>
      <c r="F276" s="4"/>
      <c r="G276" s="4"/>
      <c r="H276" s="4"/>
      <c r="I276" s="4"/>
      <c r="J276" s="21"/>
      <c r="K276" s="4"/>
      <c r="L276" s="21"/>
      <c r="M276" s="4"/>
      <c r="N276" s="21"/>
      <c r="O276" s="4"/>
      <c r="P276" s="4"/>
      <c r="Q276" s="4"/>
      <c r="R276" s="4"/>
      <c r="S276" s="4"/>
      <c r="T276" s="4"/>
    </row>
    <row r="277" spans="1:20">
      <c r="A277" s="4"/>
      <c r="B277" s="4"/>
      <c r="C277" s="4"/>
      <c r="D277" s="4"/>
      <c r="E277" s="4"/>
      <c r="F277" s="4"/>
      <c r="G277" s="4"/>
      <c r="H277" s="4"/>
      <c r="I277" s="4"/>
      <c r="J277" s="21"/>
      <c r="K277" s="4"/>
      <c r="L277" s="21"/>
      <c r="M277" s="4"/>
      <c r="N277" s="21"/>
      <c r="O277" s="4"/>
      <c r="P277" s="4"/>
      <c r="Q277" s="4"/>
      <c r="R277" s="4"/>
      <c r="S277" s="4"/>
      <c r="T277" s="4"/>
    </row>
    <row r="278" spans="1:20">
      <c r="A278" s="4"/>
      <c r="B278" s="4"/>
      <c r="C278" s="4"/>
      <c r="D278" s="4"/>
      <c r="E278" s="4"/>
      <c r="F278" s="4"/>
      <c r="G278" s="4"/>
      <c r="H278" s="4"/>
      <c r="I278" s="4"/>
      <c r="J278" s="21"/>
      <c r="K278" s="4"/>
      <c r="L278" s="21"/>
      <c r="M278" s="4"/>
      <c r="N278" s="21"/>
      <c r="O278" s="4"/>
      <c r="P278" s="4"/>
      <c r="Q278" s="4"/>
      <c r="R278" s="4"/>
      <c r="S278" s="4"/>
      <c r="T278" s="4"/>
    </row>
    <row r="279" spans="1:20">
      <c r="A279" s="4"/>
      <c r="B279" s="4"/>
      <c r="C279" s="4"/>
      <c r="D279" s="4"/>
      <c r="E279" s="4"/>
      <c r="F279" s="4"/>
      <c r="G279" s="4"/>
      <c r="H279" s="4"/>
      <c r="I279" s="4"/>
      <c r="J279" s="21"/>
      <c r="K279" s="4"/>
      <c r="L279" s="21"/>
      <c r="M279" s="4"/>
      <c r="N279" s="21"/>
      <c r="O279" s="4"/>
      <c r="P279" s="4"/>
      <c r="Q279" s="4"/>
      <c r="R279" s="4"/>
      <c r="S279" s="4"/>
      <c r="T279" s="4"/>
    </row>
    <row r="280" spans="1:20">
      <c r="A280" s="4"/>
      <c r="B280" s="4"/>
      <c r="C280" s="4"/>
      <c r="D280" s="4"/>
      <c r="E280" s="4"/>
      <c r="F280" s="4"/>
      <c r="G280" s="4"/>
      <c r="H280" s="4"/>
      <c r="I280" s="4"/>
      <c r="J280" s="21"/>
      <c r="K280" s="4"/>
      <c r="L280" s="21"/>
      <c r="M280" s="4"/>
      <c r="N280" s="21"/>
      <c r="O280" s="4"/>
      <c r="P280" s="4"/>
      <c r="Q280" s="4"/>
      <c r="R280" s="4"/>
      <c r="S280" s="4"/>
      <c r="T280" s="4"/>
    </row>
    <row r="281" spans="1:20">
      <c r="A281" s="4"/>
      <c r="B281" s="4"/>
      <c r="C281" s="4"/>
      <c r="D281" s="4"/>
      <c r="E281" s="4"/>
      <c r="F281" s="4"/>
      <c r="G281" s="4"/>
      <c r="H281" s="4"/>
      <c r="I281" s="4"/>
      <c r="J281" s="21"/>
      <c r="K281" s="4"/>
      <c r="L281" s="21"/>
      <c r="M281" s="4"/>
      <c r="N281" s="21"/>
      <c r="O281" s="4"/>
      <c r="P281" s="4"/>
      <c r="Q281" s="4"/>
      <c r="R281" s="4"/>
      <c r="S281" s="4"/>
      <c r="T281" s="4"/>
    </row>
    <row r="282" spans="1:20">
      <c r="A282" s="4"/>
      <c r="B282" s="4"/>
      <c r="C282" s="4"/>
      <c r="D282" s="4"/>
      <c r="E282" s="4"/>
      <c r="F282" s="4"/>
      <c r="G282" s="4"/>
      <c r="H282" s="4"/>
      <c r="I282" s="4"/>
      <c r="J282" s="21"/>
      <c r="K282" s="4"/>
      <c r="L282" s="21"/>
      <c r="M282" s="4"/>
      <c r="N282" s="21"/>
      <c r="O282" s="4"/>
      <c r="P282" s="4"/>
      <c r="Q282" s="4"/>
      <c r="R282" s="4"/>
      <c r="S282" s="4"/>
      <c r="T282" s="4"/>
    </row>
    <row r="283" spans="1:20">
      <c r="A283" s="4"/>
      <c r="B283" s="4"/>
      <c r="C283" s="4"/>
      <c r="D283" s="4"/>
      <c r="E283" s="4"/>
      <c r="F283" s="4"/>
      <c r="G283" s="4"/>
      <c r="H283" s="4"/>
      <c r="I283" s="4"/>
      <c r="J283" s="21"/>
      <c r="K283" s="4"/>
      <c r="L283" s="21"/>
      <c r="M283" s="4"/>
      <c r="N283" s="21"/>
      <c r="O283" s="4"/>
      <c r="P283" s="4"/>
      <c r="Q283" s="4"/>
      <c r="R283" s="4"/>
      <c r="S283" s="4"/>
      <c r="T283" s="4"/>
    </row>
    <row r="284" spans="1:20">
      <c r="A284" s="4"/>
      <c r="B284" s="4"/>
      <c r="C284" s="4"/>
      <c r="D284" s="4"/>
      <c r="E284" s="4"/>
      <c r="F284" s="4"/>
      <c r="G284" s="4"/>
      <c r="H284" s="4"/>
      <c r="I284" s="4"/>
      <c r="J284" s="21"/>
      <c r="K284" s="4"/>
      <c r="L284" s="21"/>
      <c r="M284" s="4"/>
      <c r="N284" s="21"/>
      <c r="O284" s="4"/>
      <c r="P284" s="4"/>
      <c r="Q284" s="4"/>
      <c r="R284" s="4"/>
      <c r="S284" s="4"/>
      <c r="T284" s="4"/>
    </row>
    <row r="285" spans="1:20">
      <c r="A285" s="4"/>
      <c r="B285" s="4"/>
      <c r="C285" s="4"/>
      <c r="D285" s="4"/>
      <c r="E285" s="4"/>
      <c r="F285" s="4"/>
      <c r="G285" s="4"/>
      <c r="H285" s="4"/>
      <c r="I285" s="4"/>
      <c r="J285" s="21"/>
      <c r="K285" s="4"/>
      <c r="L285" s="21"/>
      <c r="M285" s="4"/>
      <c r="N285" s="21"/>
      <c r="O285" s="4"/>
      <c r="P285" s="4"/>
      <c r="Q285" s="4"/>
      <c r="R285" s="4"/>
      <c r="S285" s="4"/>
      <c r="T285" s="4"/>
    </row>
    <row r="286" spans="1:20">
      <c r="A286" s="4"/>
      <c r="B286" s="4"/>
      <c r="C286" s="4"/>
      <c r="D286" s="4"/>
      <c r="E286" s="4"/>
      <c r="F286" s="4"/>
      <c r="G286" s="4"/>
      <c r="H286" s="4"/>
      <c r="I286" s="4"/>
      <c r="J286" s="21"/>
      <c r="K286" s="4"/>
      <c r="L286" s="21"/>
      <c r="M286" s="4"/>
      <c r="N286" s="21"/>
      <c r="O286" s="4"/>
      <c r="P286" s="4"/>
      <c r="Q286" s="4"/>
      <c r="R286" s="4"/>
      <c r="S286" s="4"/>
      <c r="T286" s="4"/>
    </row>
    <row r="287" spans="1:20">
      <c r="A287" s="4"/>
      <c r="B287" s="4"/>
      <c r="C287" s="4"/>
      <c r="D287" s="4"/>
      <c r="E287" s="4"/>
      <c r="F287" s="4"/>
      <c r="G287" s="4"/>
      <c r="H287" s="4"/>
      <c r="I287" s="4"/>
      <c r="J287" s="21"/>
      <c r="K287" s="4"/>
      <c r="L287" s="21"/>
      <c r="M287" s="4"/>
      <c r="N287" s="21"/>
      <c r="O287" s="4"/>
      <c r="P287" s="4"/>
      <c r="Q287" s="4"/>
      <c r="R287" s="4"/>
      <c r="S287" s="4"/>
      <c r="T287" s="4"/>
    </row>
    <row r="288" spans="1:20">
      <c r="A288" s="4"/>
      <c r="B288" s="4"/>
      <c r="C288" s="4"/>
      <c r="D288" s="4"/>
      <c r="E288" s="4"/>
      <c r="F288" s="4"/>
      <c r="G288" s="4"/>
      <c r="H288" s="4"/>
      <c r="I288" s="4"/>
      <c r="J288" s="21"/>
      <c r="K288" s="4"/>
      <c r="L288" s="21"/>
      <c r="M288" s="4"/>
      <c r="N288" s="21"/>
      <c r="O288" s="4"/>
      <c r="P288" s="4"/>
      <c r="Q288" s="4"/>
      <c r="R288" s="4"/>
      <c r="S288" s="4"/>
      <c r="T288" s="4"/>
    </row>
    <row r="289" spans="1:20">
      <c r="A289" s="4"/>
      <c r="B289" s="4"/>
      <c r="C289" s="4"/>
      <c r="D289" s="4"/>
      <c r="E289" s="4"/>
      <c r="F289" s="4"/>
      <c r="G289" s="4"/>
      <c r="H289" s="4"/>
      <c r="I289" s="4"/>
      <c r="J289" s="21"/>
      <c r="K289" s="4"/>
      <c r="L289" s="21"/>
      <c r="M289" s="4"/>
      <c r="N289" s="21"/>
      <c r="O289" s="4"/>
      <c r="P289" s="4"/>
      <c r="Q289" s="4"/>
      <c r="R289" s="4"/>
      <c r="S289" s="4"/>
      <c r="T289" s="4"/>
    </row>
    <row r="290" spans="1:20">
      <c r="A290" s="4"/>
      <c r="B290" s="4"/>
      <c r="C290" s="4"/>
      <c r="D290" s="4"/>
      <c r="E290" s="4"/>
      <c r="F290" s="4"/>
      <c r="G290" s="4"/>
      <c r="H290" s="4"/>
      <c r="I290" s="4"/>
      <c r="J290" s="21"/>
      <c r="K290" s="4"/>
      <c r="L290" s="21"/>
      <c r="M290" s="4"/>
      <c r="N290" s="21"/>
      <c r="O290" s="4"/>
      <c r="P290" s="4"/>
      <c r="Q290" s="4"/>
      <c r="R290" s="4"/>
      <c r="S290" s="4"/>
      <c r="T290" s="4"/>
    </row>
    <row r="291" spans="1:20">
      <c r="A291" s="4"/>
      <c r="B291" s="4"/>
      <c r="C291" s="4"/>
      <c r="D291" s="4"/>
      <c r="E291" s="4"/>
      <c r="F291" s="4"/>
      <c r="G291" s="4"/>
      <c r="H291" s="4"/>
      <c r="I291" s="4"/>
      <c r="J291" s="21"/>
      <c r="K291" s="4"/>
      <c r="L291" s="21"/>
      <c r="M291" s="4"/>
      <c r="N291" s="21"/>
      <c r="O291" s="4"/>
      <c r="P291" s="4"/>
      <c r="Q291" s="4"/>
      <c r="R291" s="4"/>
      <c r="S291" s="4"/>
      <c r="T291" s="4"/>
    </row>
    <row r="292" spans="1:20">
      <c r="A292" s="4"/>
      <c r="B292" s="4"/>
      <c r="C292" s="4"/>
      <c r="D292" s="4"/>
      <c r="E292" s="4"/>
      <c r="F292" s="4"/>
      <c r="G292" s="4"/>
      <c r="H292" s="4"/>
      <c r="I292" s="4"/>
      <c r="J292" s="21"/>
      <c r="K292" s="4"/>
      <c r="L292" s="21"/>
      <c r="M292" s="4"/>
      <c r="N292" s="21"/>
      <c r="O292" s="4"/>
      <c r="P292" s="4"/>
      <c r="Q292" s="4"/>
      <c r="R292" s="4"/>
      <c r="S292" s="4"/>
      <c r="T292" s="4"/>
    </row>
    <row r="293" spans="1:20">
      <c r="A293" s="4"/>
      <c r="B293" s="4"/>
      <c r="C293" s="4"/>
      <c r="D293" s="4"/>
      <c r="E293" s="4"/>
      <c r="F293" s="4"/>
      <c r="G293" s="4"/>
      <c r="H293" s="4"/>
      <c r="I293" s="4"/>
      <c r="J293" s="21"/>
      <c r="K293" s="4"/>
      <c r="L293" s="21"/>
      <c r="M293" s="4"/>
      <c r="N293" s="21"/>
      <c r="O293" s="4"/>
      <c r="P293" s="4"/>
      <c r="Q293" s="4"/>
      <c r="R293" s="4"/>
      <c r="S293" s="4"/>
      <c r="T293" s="4"/>
    </row>
    <row r="294" spans="1:20">
      <c r="A294" s="4"/>
      <c r="B294" s="4"/>
      <c r="C294" s="4"/>
      <c r="D294" s="4"/>
      <c r="E294" s="4"/>
      <c r="F294" s="4"/>
      <c r="G294" s="4"/>
      <c r="H294" s="4"/>
      <c r="I294" s="4"/>
      <c r="J294" s="21"/>
      <c r="K294" s="4"/>
      <c r="L294" s="21"/>
      <c r="M294" s="4"/>
      <c r="N294" s="21"/>
      <c r="O294" s="4"/>
      <c r="P294" s="4"/>
      <c r="Q294" s="4"/>
      <c r="R294" s="4"/>
      <c r="S294" s="4"/>
      <c r="T294" s="4"/>
    </row>
    <row r="295" spans="1:20">
      <c r="A295" s="4"/>
      <c r="B295" s="4"/>
      <c r="C295" s="4"/>
      <c r="D295" s="4"/>
      <c r="E295" s="4"/>
      <c r="F295" s="4"/>
      <c r="G295" s="4"/>
      <c r="H295" s="4"/>
      <c r="I295" s="4"/>
      <c r="J295" s="21"/>
      <c r="K295" s="4"/>
      <c r="L295" s="21"/>
      <c r="M295" s="4"/>
      <c r="N295" s="21"/>
      <c r="O295" s="4"/>
      <c r="P295" s="4"/>
      <c r="Q295" s="4"/>
      <c r="R295" s="4"/>
      <c r="S295" s="4"/>
      <c r="T295" s="4"/>
    </row>
    <row r="296" spans="1:20">
      <c r="A296" s="4"/>
      <c r="B296" s="4"/>
      <c r="C296" s="4"/>
      <c r="D296" s="4"/>
      <c r="E296" s="4"/>
      <c r="F296" s="4"/>
      <c r="G296" s="4"/>
      <c r="H296" s="4"/>
      <c r="I296" s="4"/>
      <c r="J296" s="21"/>
      <c r="K296" s="4"/>
      <c r="L296" s="21"/>
      <c r="M296" s="4"/>
      <c r="N296" s="21"/>
      <c r="O296" s="4"/>
      <c r="P296" s="4"/>
      <c r="Q296" s="4"/>
      <c r="R296" s="4"/>
      <c r="S296" s="4"/>
      <c r="T296" s="4"/>
    </row>
    <row r="297" spans="1:20">
      <c r="A297" s="4"/>
      <c r="B297" s="4"/>
      <c r="C297" s="4"/>
      <c r="D297" s="4"/>
      <c r="E297" s="4"/>
      <c r="F297" s="4"/>
      <c r="G297" s="4"/>
      <c r="H297" s="4"/>
      <c r="I297" s="4"/>
      <c r="J297" s="21"/>
      <c r="K297" s="4"/>
      <c r="L297" s="21"/>
      <c r="M297" s="4"/>
      <c r="N297" s="21"/>
      <c r="O297" s="4"/>
      <c r="P297" s="4"/>
      <c r="Q297" s="4"/>
      <c r="R297" s="4"/>
      <c r="S297" s="4"/>
      <c r="T297" s="4"/>
    </row>
    <row r="298" spans="1:20">
      <c r="A298" s="4"/>
      <c r="B298" s="4"/>
      <c r="C298" s="4"/>
      <c r="D298" s="4"/>
      <c r="E298" s="4"/>
      <c r="F298" s="4"/>
      <c r="G298" s="4"/>
      <c r="H298" s="4"/>
      <c r="I298" s="4"/>
      <c r="J298" s="21"/>
      <c r="K298" s="4"/>
      <c r="L298" s="21"/>
      <c r="M298" s="4"/>
      <c r="N298" s="21"/>
      <c r="O298" s="4"/>
      <c r="P298" s="4"/>
      <c r="Q298" s="4"/>
      <c r="R298" s="4"/>
      <c r="S298" s="4"/>
      <c r="T298" s="4"/>
    </row>
    <row r="299" spans="1:20">
      <c r="A299" s="4"/>
      <c r="B299" s="4"/>
      <c r="C299" s="4"/>
      <c r="D299" s="4"/>
      <c r="E299" s="4"/>
      <c r="F299" s="4"/>
      <c r="G299" s="4"/>
      <c r="H299" s="4"/>
      <c r="I299" s="4"/>
      <c r="J299" s="21"/>
      <c r="K299" s="4"/>
      <c r="L299" s="21"/>
      <c r="M299" s="4"/>
      <c r="N299" s="21"/>
      <c r="O299" s="4"/>
      <c r="P299" s="4"/>
      <c r="Q299" s="4"/>
      <c r="R299" s="4"/>
      <c r="S299" s="4"/>
      <c r="T299" s="4"/>
    </row>
    <row r="300" spans="1:20">
      <c r="A300" s="4"/>
      <c r="B300" s="4"/>
      <c r="C300" s="4"/>
      <c r="D300" s="4"/>
      <c r="E300" s="4"/>
      <c r="F300" s="4"/>
      <c r="G300" s="4"/>
      <c r="H300" s="4"/>
      <c r="I300" s="4"/>
      <c r="J300" s="21"/>
      <c r="K300" s="4"/>
      <c r="L300" s="21"/>
      <c r="M300" s="4"/>
      <c r="N300" s="21"/>
      <c r="O300" s="4"/>
      <c r="P300" s="4"/>
      <c r="Q300" s="4"/>
      <c r="R300" s="4"/>
      <c r="S300" s="4"/>
      <c r="T300" s="4"/>
    </row>
    <row r="301" spans="1:20">
      <c r="A301" s="4"/>
      <c r="B301" s="4"/>
      <c r="C301" s="4"/>
      <c r="D301" s="4"/>
      <c r="E301" s="4"/>
      <c r="F301" s="4"/>
      <c r="G301" s="4"/>
      <c r="H301" s="4"/>
      <c r="I301" s="4"/>
      <c r="J301" s="21"/>
      <c r="K301" s="4"/>
      <c r="L301" s="21"/>
      <c r="M301" s="4"/>
      <c r="N301" s="21"/>
      <c r="O301" s="4"/>
      <c r="P301" s="4"/>
      <c r="Q301" s="4"/>
      <c r="R301" s="4"/>
      <c r="S301" s="4"/>
      <c r="T301" s="4"/>
    </row>
    <row r="302" spans="1:20">
      <c r="A302" s="4"/>
      <c r="B302" s="4"/>
      <c r="C302" s="4"/>
      <c r="D302" s="4"/>
      <c r="E302" s="4"/>
      <c r="F302" s="4"/>
      <c r="G302" s="4"/>
      <c r="H302" s="4"/>
      <c r="I302" s="4"/>
      <c r="J302" s="21"/>
      <c r="K302" s="4"/>
      <c r="L302" s="21"/>
      <c r="M302" s="4"/>
      <c r="N302" s="21"/>
      <c r="O302" s="4"/>
      <c r="P302" s="4"/>
      <c r="Q302" s="4"/>
      <c r="R302" s="4"/>
      <c r="S302" s="4"/>
      <c r="T302" s="4"/>
    </row>
    <row r="303" spans="1:20">
      <c r="A303" s="4"/>
      <c r="B303" s="4"/>
      <c r="C303" s="4"/>
      <c r="D303" s="4"/>
      <c r="E303" s="4"/>
      <c r="F303" s="4"/>
      <c r="G303" s="4"/>
      <c r="H303" s="4"/>
      <c r="I303" s="4"/>
      <c r="J303" s="21"/>
      <c r="K303" s="4"/>
      <c r="L303" s="21"/>
      <c r="M303" s="4"/>
      <c r="N303" s="21"/>
      <c r="O303" s="4"/>
      <c r="P303" s="4"/>
      <c r="Q303" s="4"/>
      <c r="R303" s="4"/>
      <c r="S303" s="4"/>
      <c r="T303" s="4"/>
    </row>
    <row r="304" spans="1:20">
      <c r="A304" s="4"/>
      <c r="B304" s="4"/>
      <c r="C304" s="4"/>
      <c r="D304" s="4"/>
      <c r="E304" s="4"/>
      <c r="F304" s="4"/>
      <c r="G304" s="4"/>
      <c r="H304" s="4"/>
      <c r="I304" s="4"/>
      <c r="J304" s="21"/>
      <c r="K304" s="4"/>
      <c r="L304" s="21"/>
      <c r="M304" s="4"/>
      <c r="N304" s="21"/>
      <c r="O304" s="4"/>
      <c r="P304" s="4"/>
      <c r="Q304" s="4"/>
      <c r="R304" s="4"/>
      <c r="S304" s="4"/>
      <c r="T304" s="4"/>
    </row>
    <row r="305" spans="1:20">
      <c r="A305" s="4"/>
      <c r="B305" s="4"/>
      <c r="C305" s="4"/>
      <c r="D305" s="4"/>
      <c r="E305" s="4"/>
      <c r="F305" s="4"/>
      <c r="G305" s="4"/>
      <c r="H305" s="4"/>
      <c r="I305" s="4"/>
      <c r="J305" s="21"/>
      <c r="K305" s="4"/>
      <c r="L305" s="21"/>
      <c r="M305" s="4"/>
      <c r="N305" s="21"/>
      <c r="O305" s="4"/>
      <c r="P305" s="4"/>
      <c r="Q305" s="4"/>
      <c r="R305" s="4"/>
      <c r="S305" s="4"/>
      <c r="T305" s="4"/>
    </row>
    <row r="306" spans="1:20">
      <c r="A306" s="4"/>
      <c r="B306" s="4"/>
      <c r="C306" s="4"/>
      <c r="D306" s="4"/>
      <c r="E306" s="4"/>
      <c r="F306" s="4"/>
      <c r="G306" s="4"/>
      <c r="H306" s="4"/>
      <c r="I306" s="4"/>
      <c r="J306" s="21"/>
      <c r="K306" s="4"/>
      <c r="L306" s="21"/>
      <c r="M306" s="4"/>
      <c r="N306" s="21"/>
      <c r="O306" s="4"/>
      <c r="P306" s="4"/>
      <c r="Q306" s="4"/>
      <c r="R306" s="4"/>
      <c r="S306" s="4"/>
      <c r="T306" s="4"/>
    </row>
    <row r="307" spans="1:20">
      <c r="A307" s="4"/>
      <c r="B307" s="4"/>
      <c r="C307" s="4"/>
      <c r="D307" s="4"/>
      <c r="E307" s="4"/>
      <c r="F307" s="4"/>
      <c r="G307" s="4"/>
      <c r="H307" s="4"/>
      <c r="I307" s="4"/>
      <c r="J307" s="21"/>
      <c r="K307" s="4"/>
      <c r="L307" s="21"/>
      <c r="M307" s="4"/>
      <c r="N307" s="21"/>
      <c r="O307" s="4"/>
      <c r="P307" s="4"/>
      <c r="Q307" s="4"/>
      <c r="R307" s="4"/>
      <c r="S307" s="4"/>
      <c r="T307" s="4"/>
    </row>
    <row r="308" spans="1:20">
      <c r="A308" s="4"/>
      <c r="B308" s="4"/>
      <c r="C308" s="4"/>
      <c r="D308" s="4"/>
      <c r="E308" s="4"/>
      <c r="F308" s="4"/>
      <c r="G308" s="4"/>
      <c r="H308" s="4"/>
      <c r="I308" s="4"/>
      <c r="J308" s="21"/>
      <c r="K308" s="4"/>
      <c r="L308" s="21"/>
      <c r="M308" s="4"/>
      <c r="N308" s="21"/>
      <c r="O308" s="4"/>
      <c r="P308" s="4"/>
      <c r="Q308" s="4"/>
      <c r="R308" s="4"/>
      <c r="S308" s="4"/>
      <c r="T308" s="4"/>
    </row>
    <row r="309" spans="1:20">
      <c r="A309" s="4"/>
      <c r="B309" s="4"/>
      <c r="C309" s="4"/>
      <c r="D309" s="4"/>
      <c r="E309" s="4"/>
      <c r="F309" s="4"/>
      <c r="G309" s="4"/>
      <c r="H309" s="4"/>
      <c r="I309" s="4"/>
      <c r="J309" s="21"/>
      <c r="K309" s="4"/>
      <c r="L309" s="21"/>
      <c r="M309" s="4"/>
      <c r="N309" s="21"/>
      <c r="O309" s="4"/>
      <c r="P309" s="4"/>
      <c r="Q309" s="4"/>
      <c r="R309" s="4"/>
      <c r="S309" s="4"/>
      <c r="T309" s="4"/>
    </row>
    <row r="310" spans="1:20">
      <c r="A310" s="4"/>
      <c r="B310" s="4"/>
      <c r="C310" s="4"/>
      <c r="D310" s="4"/>
      <c r="E310" s="4"/>
      <c r="F310" s="4"/>
      <c r="G310" s="4"/>
      <c r="H310" s="4"/>
      <c r="I310" s="4"/>
      <c r="J310" s="21"/>
      <c r="K310" s="4"/>
      <c r="L310" s="21"/>
      <c r="M310" s="4"/>
      <c r="N310" s="21"/>
      <c r="O310" s="4"/>
      <c r="P310" s="4"/>
      <c r="Q310" s="4"/>
      <c r="R310" s="4"/>
      <c r="S310" s="4"/>
      <c r="T310" s="4"/>
    </row>
    <row r="311" spans="1:20">
      <c r="A311" s="4"/>
      <c r="B311" s="4"/>
      <c r="C311" s="4"/>
      <c r="D311" s="4"/>
      <c r="E311" s="4"/>
      <c r="F311" s="4"/>
      <c r="G311" s="4"/>
      <c r="H311" s="4"/>
      <c r="I311" s="4"/>
      <c r="J311" s="21"/>
      <c r="K311" s="4"/>
      <c r="L311" s="21"/>
      <c r="M311" s="4"/>
      <c r="N311" s="21"/>
      <c r="O311" s="4"/>
      <c r="P311" s="4"/>
      <c r="Q311" s="4"/>
      <c r="R311" s="4"/>
      <c r="S311" s="4"/>
      <c r="T311" s="4"/>
    </row>
    <row r="312" spans="1:20">
      <c r="A312" s="4"/>
      <c r="B312" s="4"/>
      <c r="C312" s="4"/>
      <c r="D312" s="4"/>
      <c r="E312" s="4"/>
      <c r="F312" s="4"/>
      <c r="G312" s="4"/>
      <c r="H312" s="4"/>
      <c r="I312" s="4"/>
      <c r="J312" s="21"/>
      <c r="K312" s="4"/>
      <c r="L312" s="21"/>
      <c r="M312" s="4"/>
      <c r="N312" s="21"/>
      <c r="O312" s="4"/>
      <c r="P312" s="4"/>
      <c r="Q312" s="4"/>
      <c r="R312" s="4"/>
      <c r="S312" s="4"/>
      <c r="T312" s="4"/>
    </row>
    <row r="313" spans="1:20">
      <c r="A313" s="4"/>
      <c r="B313" s="4"/>
      <c r="C313" s="4"/>
      <c r="D313" s="4"/>
      <c r="E313" s="4"/>
      <c r="F313" s="4"/>
      <c r="G313" s="4"/>
      <c r="H313" s="4"/>
      <c r="I313" s="4"/>
      <c r="J313" s="21"/>
      <c r="K313" s="4"/>
      <c r="L313" s="21"/>
      <c r="M313" s="4"/>
      <c r="N313" s="21"/>
      <c r="O313" s="4"/>
      <c r="P313" s="4"/>
      <c r="Q313" s="4"/>
      <c r="R313" s="4"/>
      <c r="S313" s="4"/>
      <c r="T313" s="4"/>
    </row>
    <row r="314" spans="1:20">
      <c r="A314" s="4"/>
      <c r="B314" s="4"/>
      <c r="C314" s="4"/>
      <c r="D314" s="4"/>
      <c r="E314" s="4"/>
      <c r="F314" s="4"/>
      <c r="G314" s="4"/>
      <c r="H314" s="4"/>
      <c r="I314" s="4"/>
      <c r="J314" s="21"/>
      <c r="K314" s="4"/>
      <c r="L314" s="21"/>
      <c r="M314" s="4"/>
      <c r="N314" s="21"/>
      <c r="O314" s="4"/>
      <c r="P314" s="4"/>
      <c r="Q314" s="4"/>
      <c r="R314" s="4"/>
      <c r="S314" s="4"/>
      <c r="T314" s="4"/>
    </row>
    <row r="315" spans="1:20">
      <c r="A315" s="4"/>
      <c r="B315" s="4"/>
      <c r="C315" s="4"/>
      <c r="D315" s="4"/>
      <c r="E315" s="4"/>
      <c r="F315" s="4"/>
      <c r="G315" s="4"/>
      <c r="H315" s="4"/>
      <c r="I315" s="4"/>
      <c r="J315" s="21"/>
      <c r="K315" s="4"/>
      <c r="L315" s="21"/>
      <c r="M315" s="4"/>
      <c r="N315" s="21"/>
      <c r="O315" s="4"/>
      <c r="P315" s="4"/>
      <c r="Q315" s="4"/>
      <c r="R315" s="4"/>
      <c r="S315" s="4"/>
      <c r="T315" s="4"/>
    </row>
    <row r="316" spans="1:20">
      <c r="A316" s="4"/>
      <c r="B316" s="4"/>
      <c r="C316" s="4"/>
      <c r="D316" s="4"/>
      <c r="E316" s="4"/>
      <c r="F316" s="4"/>
      <c r="G316" s="4"/>
      <c r="H316" s="4"/>
      <c r="I316" s="4"/>
      <c r="J316" s="21"/>
      <c r="K316" s="4"/>
      <c r="L316" s="21"/>
      <c r="M316" s="4"/>
      <c r="N316" s="21"/>
      <c r="O316" s="4"/>
      <c r="P316" s="4"/>
      <c r="Q316" s="4"/>
      <c r="R316" s="4"/>
      <c r="S316" s="4"/>
      <c r="T316" s="4"/>
    </row>
    <row r="317" spans="1:20">
      <c r="A317" s="4"/>
      <c r="B317" s="4"/>
      <c r="C317" s="4"/>
      <c r="D317" s="4"/>
      <c r="E317" s="4"/>
      <c r="F317" s="4"/>
      <c r="G317" s="4"/>
      <c r="H317" s="4"/>
      <c r="I317" s="4"/>
      <c r="J317" s="21"/>
      <c r="K317" s="4"/>
      <c r="L317" s="21"/>
      <c r="M317" s="4"/>
      <c r="N317" s="21"/>
      <c r="O317" s="4"/>
      <c r="P317" s="4"/>
      <c r="Q317" s="4"/>
      <c r="R317" s="4"/>
      <c r="S317" s="4"/>
      <c r="T317" s="4"/>
    </row>
    <row r="318" spans="1:20">
      <c r="A318" s="4"/>
      <c r="B318" s="4"/>
      <c r="C318" s="4"/>
      <c r="D318" s="4"/>
      <c r="E318" s="4"/>
      <c r="F318" s="4"/>
      <c r="G318" s="4"/>
      <c r="H318" s="4"/>
      <c r="I318" s="4"/>
      <c r="J318" s="21"/>
      <c r="K318" s="4"/>
      <c r="L318" s="21"/>
      <c r="M318" s="4"/>
      <c r="N318" s="21"/>
      <c r="O318" s="4"/>
      <c r="P318" s="4"/>
      <c r="Q318" s="4"/>
      <c r="R318" s="4"/>
      <c r="S318" s="4"/>
      <c r="T318" s="4"/>
    </row>
    <row r="319" spans="1:20">
      <c r="A319" s="4"/>
      <c r="B319" s="4"/>
      <c r="C319" s="4"/>
      <c r="D319" s="4"/>
      <c r="E319" s="4"/>
      <c r="F319" s="4"/>
      <c r="G319" s="4"/>
      <c r="H319" s="4"/>
      <c r="I319" s="4"/>
      <c r="J319" s="21"/>
      <c r="K319" s="4"/>
      <c r="L319" s="21"/>
      <c r="M319" s="4"/>
      <c r="N319" s="21"/>
      <c r="O319" s="4"/>
      <c r="P319" s="4"/>
      <c r="Q319" s="4"/>
      <c r="R319" s="4"/>
      <c r="S319" s="4"/>
      <c r="T319" s="4"/>
    </row>
    <row r="320" spans="1:20">
      <c r="A320" s="4"/>
      <c r="B320" s="4"/>
      <c r="C320" s="4"/>
      <c r="D320" s="4"/>
      <c r="E320" s="4"/>
      <c r="F320" s="4"/>
      <c r="G320" s="4"/>
      <c r="H320" s="4"/>
      <c r="I320" s="4"/>
      <c r="J320" s="21"/>
      <c r="K320" s="4"/>
      <c r="L320" s="21"/>
      <c r="M320" s="4"/>
      <c r="N320" s="21"/>
      <c r="O320" s="4"/>
      <c r="P320" s="4"/>
      <c r="Q320" s="4"/>
      <c r="R320" s="4"/>
      <c r="S320" s="4"/>
      <c r="T320" s="4"/>
    </row>
    <row r="321" spans="1:20">
      <c r="A321" s="4"/>
      <c r="B321" s="4"/>
      <c r="C321" s="4"/>
      <c r="D321" s="4"/>
      <c r="E321" s="4"/>
      <c r="F321" s="4"/>
      <c r="G321" s="4"/>
      <c r="H321" s="4"/>
      <c r="I321" s="4"/>
      <c r="J321" s="21"/>
      <c r="K321" s="4"/>
      <c r="L321" s="21"/>
      <c r="M321" s="4"/>
      <c r="N321" s="21"/>
      <c r="O321" s="4"/>
      <c r="P321" s="4"/>
      <c r="Q321" s="4"/>
      <c r="R321" s="4"/>
      <c r="S321" s="4"/>
      <c r="T321" s="4"/>
    </row>
    <row r="322" spans="1:20">
      <c r="A322" s="4"/>
      <c r="B322" s="4"/>
      <c r="C322" s="4"/>
      <c r="D322" s="4"/>
      <c r="E322" s="4"/>
      <c r="F322" s="4"/>
      <c r="G322" s="4"/>
      <c r="H322" s="4"/>
      <c r="I322" s="4"/>
      <c r="J322" s="21"/>
      <c r="K322" s="4"/>
      <c r="L322" s="21"/>
      <c r="M322" s="4"/>
      <c r="N322" s="21"/>
      <c r="O322" s="4"/>
      <c r="P322" s="4"/>
      <c r="Q322" s="4"/>
      <c r="R322" s="4"/>
      <c r="S322" s="4"/>
      <c r="T322" s="4"/>
    </row>
    <row r="323" spans="1:20">
      <c r="A323" s="4"/>
      <c r="B323" s="4"/>
      <c r="C323" s="4"/>
      <c r="D323" s="4"/>
      <c r="E323" s="4"/>
      <c r="F323" s="4"/>
      <c r="G323" s="4"/>
      <c r="H323" s="4"/>
      <c r="I323" s="4"/>
      <c r="J323" s="21"/>
      <c r="K323" s="4"/>
      <c r="L323" s="21"/>
      <c r="M323" s="4"/>
      <c r="N323" s="21"/>
      <c r="O323" s="4"/>
      <c r="P323" s="4"/>
      <c r="Q323" s="4"/>
      <c r="R323" s="4"/>
      <c r="S323" s="4"/>
      <c r="T323" s="4"/>
    </row>
    <row r="324" spans="1:20">
      <c r="A324" s="4"/>
      <c r="B324" s="4"/>
      <c r="C324" s="4"/>
      <c r="D324" s="4"/>
      <c r="E324" s="4"/>
      <c r="F324" s="4"/>
      <c r="G324" s="4"/>
      <c r="H324" s="4"/>
      <c r="I324" s="4"/>
      <c r="J324" s="21"/>
      <c r="K324" s="4"/>
      <c r="L324" s="21"/>
      <c r="M324" s="4"/>
      <c r="N324" s="21"/>
      <c r="O324" s="4"/>
      <c r="P324" s="4"/>
      <c r="Q324" s="4"/>
      <c r="R324" s="4"/>
      <c r="S324" s="4"/>
      <c r="T324" s="4"/>
    </row>
    <row r="325" spans="1:20">
      <c r="A325" s="4"/>
      <c r="B325" s="4"/>
      <c r="C325" s="4"/>
      <c r="D325" s="4"/>
      <c r="E325" s="4"/>
      <c r="F325" s="4"/>
      <c r="G325" s="4"/>
      <c r="H325" s="4"/>
      <c r="I325" s="4"/>
      <c r="J325" s="21"/>
      <c r="K325" s="4"/>
      <c r="L325" s="21"/>
      <c r="M325" s="4"/>
      <c r="N325" s="21"/>
      <c r="O325" s="4"/>
      <c r="P325" s="4"/>
      <c r="Q325" s="4"/>
      <c r="R325" s="4"/>
      <c r="S325" s="4"/>
      <c r="T325" s="4"/>
    </row>
    <row r="326" spans="1:20">
      <c r="A326" s="4"/>
      <c r="B326" s="4"/>
      <c r="C326" s="4"/>
      <c r="D326" s="4"/>
      <c r="E326" s="4"/>
      <c r="F326" s="4"/>
      <c r="G326" s="4"/>
      <c r="H326" s="4"/>
      <c r="I326" s="4"/>
      <c r="J326" s="21"/>
      <c r="K326" s="4"/>
      <c r="L326" s="21"/>
      <c r="M326" s="4"/>
      <c r="N326" s="21"/>
      <c r="O326" s="4"/>
      <c r="P326" s="4"/>
      <c r="Q326" s="4"/>
      <c r="R326" s="4"/>
      <c r="S326" s="4"/>
      <c r="T326" s="4"/>
    </row>
    <row r="327" spans="1:20">
      <c r="A327" s="4"/>
      <c r="B327" s="4"/>
      <c r="C327" s="4"/>
      <c r="D327" s="4"/>
      <c r="E327" s="4"/>
      <c r="F327" s="4"/>
      <c r="G327" s="4"/>
      <c r="H327" s="4"/>
      <c r="I327" s="4"/>
      <c r="J327" s="21"/>
      <c r="K327" s="4"/>
      <c r="L327" s="21"/>
      <c r="M327" s="4"/>
      <c r="N327" s="21"/>
      <c r="O327" s="4"/>
      <c r="P327" s="4"/>
      <c r="Q327" s="4"/>
      <c r="R327" s="4"/>
      <c r="S327" s="4"/>
      <c r="T327" s="4"/>
    </row>
    <row r="328" spans="1:20">
      <c r="A328" s="4"/>
      <c r="B328" s="4"/>
      <c r="C328" s="4"/>
      <c r="D328" s="4"/>
      <c r="E328" s="4"/>
      <c r="F328" s="4"/>
      <c r="G328" s="4"/>
      <c r="H328" s="4"/>
      <c r="I328" s="4"/>
      <c r="J328" s="21"/>
      <c r="K328" s="4"/>
      <c r="L328" s="21"/>
      <c r="M328" s="4"/>
      <c r="N328" s="21"/>
      <c r="O328" s="4"/>
      <c r="P328" s="4"/>
      <c r="Q328" s="4"/>
      <c r="R328" s="4"/>
      <c r="S328" s="4"/>
      <c r="T328" s="4"/>
    </row>
    <row r="329" spans="1:20">
      <c r="A329" s="4"/>
      <c r="B329" s="4"/>
      <c r="C329" s="4"/>
      <c r="D329" s="4"/>
      <c r="E329" s="4"/>
      <c r="F329" s="4"/>
      <c r="G329" s="4"/>
      <c r="H329" s="4"/>
      <c r="I329" s="4"/>
      <c r="J329" s="21"/>
      <c r="K329" s="4"/>
      <c r="L329" s="21"/>
      <c r="M329" s="4"/>
      <c r="N329" s="21"/>
      <c r="O329" s="4"/>
      <c r="P329" s="4"/>
      <c r="Q329" s="4"/>
      <c r="R329" s="4"/>
      <c r="S329" s="4"/>
      <c r="T329" s="4"/>
    </row>
    <row r="330" spans="1:20">
      <c r="A330" s="4"/>
      <c r="B330" s="4"/>
      <c r="C330" s="4"/>
      <c r="D330" s="4"/>
      <c r="E330" s="4"/>
      <c r="F330" s="4"/>
      <c r="G330" s="4"/>
      <c r="H330" s="4"/>
      <c r="I330" s="4"/>
      <c r="J330" s="21"/>
      <c r="K330" s="4"/>
      <c r="L330" s="21"/>
      <c r="M330" s="4"/>
      <c r="N330" s="21"/>
      <c r="O330" s="4"/>
      <c r="P330" s="4"/>
      <c r="Q330" s="4"/>
      <c r="R330" s="4"/>
      <c r="S330" s="4"/>
      <c r="T330" s="4"/>
    </row>
    <row r="331" spans="1:20">
      <c r="A331" s="4"/>
      <c r="B331" s="4"/>
      <c r="C331" s="4"/>
      <c r="D331" s="4"/>
      <c r="E331" s="4"/>
      <c r="F331" s="4"/>
      <c r="G331" s="4"/>
      <c r="H331" s="4"/>
      <c r="I331" s="4"/>
      <c r="J331" s="21"/>
      <c r="K331" s="4"/>
      <c r="L331" s="21"/>
      <c r="M331" s="4"/>
      <c r="N331" s="21"/>
      <c r="O331" s="4"/>
      <c r="P331" s="4"/>
      <c r="Q331" s="4"/>
      <c r="R331" s="4"/>
      <c r="S331" s="4"/>
      <c r="T331" s="4"/>
    </row>
    <row r="332" spans="1:20">
      <c r="A332" s="4"/>
      <c r="B332" s="4"/>
      <c r="C332" s="4"/>
      <c r="D332" s="4"/>
      <c r="E332" s="4"/>
      <c r="F332" s="4"/>
      <c r="G332" s="4"/>
      <c r="H332" s="4"/>
      <c r="I332" s="4"/>
      <c r="J332" s="21"/>
      <c r="K332" s="4"/>
      <c r="L332" s="21"/>
      <c r="M332" s="4"/>
      <c r="N332" s="21"/>
      <c r="O332" s="4"/>
      <c r="P332" s="4"/>
      <c r="Q332" s="4"/>
      <c r="R332" s="4"/>
      <c r="S332" s="4"/>
      <c r="T332" s="4"/>
    </row>
    <row r="333" spans="1:20">
      <c r="A333" s="4"/>
      <c r="B333" s="4"/>
      <c r="C333" s="4"/>
      <c r="D333" s="4"/>
      <c r="E333" s="4"/>
      <c r="F333" s="4"/>
      <c r="G333" s="4"/>
      <c r="H333" s="4"/>
      <c r="I333" s="4"/>
      <c r="J333" s="21"/>
      <c r="K333" s="4"/>
      <c r="L333" s="21"/>
      <c r="M333" s="4"/>
      <c r="N333" s="21"/>
      <c r="O333" s="4"/>
      <c r="P333" s="4"/>
      <c r="Q333" s="4"/>
      <c r="R333" s="4"/>
      <c r="S333" s="4"/>
      <c r="T333" s="4"/>
    </row>
    <row r="334" spans="1:20">
      <c r="A334" s="4"/>
      <c r="B334" s="4"/>
      <c r="C334" s="4"/>
      <c r="D334" s="4"/>
      <c r="E334" s="4"/>
      <c r="F334" s="4"/>
      <c r="G334" s="4"/>
      <c r="H334" s="4"/>
      <c r="I334" s="4"/>
      <c r="J334" s="21"/>
      <c r="K334" s="4"/>
      <c r="L334" s="21"/>
      <c r="M334" s="4"/>
      <c r="N334" s="21"/>
      <c r="O334" s="4"/>
      <c r="P334" s="4"/>
      <c r="Q334" s="4"/>
      <c r="R334" s="4"/>
      <c r="S334" s="4"/>
      <c r="T334" s="4"/>
    </row>
    <row r="335" spans="1:20">
      <c r="A335" s="4"/>
      <c r="B335" s="4"/>
      <c r="C335" s="4"/>
      <c r="D335" s="4"/>
      <c r="E335" s="4"/>
      <c r="F335" s="4"/>
      <c r="G335" s="4"/>
      <c r="H335" s="4"/>
      <c r="I335" s="4"/>
      <c r="J335" s="21"/>
      <c r="K335" s="4"/>
      <c r="L335" s="21"/>
      <c r="M335" s="4"/>
      <c r="N335" s="21"/>
      <c r="O335" s="4"/>
      <c r="P335" s="4"/>
      <c r="Q335" s="4"/>
      <c r="R335" s="4"/>
      <c r="S335" s="4"/>
      <c r="T335" s="4"/>
    </row>
    <row r="336" spans="1:20">
      <c r="A336" s="4"/>
      <c r="B336" s="4"/>
      <c r="C336" s="4"/>
      <c r="D336" s="4"/>
      <c r="E336" s="4"/>
      <c r="F336" s="4"/>
      <c r="G336" s="4"/>
      <c r="H336" s="4"/>
      <c r="I336" s="4"/>
      <c r="J336" s="21"/>
      <c r="K336" s="4"/>
      <c r="L336" s="21"/>
      <c r="M336" s="4"/>
      <c r="N336" s="21"/>
      <c r="O336" s="4"/>
      <c r="P336" s="4"/>
      <c r="Q336" s="4"/>
      <c r="R336" s="4"/>
      <c r="S336" s="4"/>
      <c r="T336" s="4"/>
    </row>
    <row r="337" spans="1:20">
      <c r="A337" s="4"/>
      <c r="B337" s="4"/>
      <c r="C337" s="4"/>
      <c r="D337" s="4"/>
      <c r="E337" s="4"/>
      <c r="F337" s="4"/>
      <c r="G337" s="4"/>
      <c r="H337" s="4"/>
      <c r="I337" s="4"/>
      <c r="J337" s="21"/>
      <c r="K337" s="4"/>
      <c r="L337" s="21"/>
      <c r="M337" s="4"/>
      <c r="N337" s="21"/>
      <c r="O337" s="4"/>
      <c r="P337" s="4"/>
      <c r="Q337" s="4"/>
      <c r="R337" s="4"/>
      <c r="S337" s="4"/>
      <c r="T337" s="4"/>
    </row>
    <row r="338" spans="1:20">
      <c r="A338" s="4"/>
      <c r="B338" s="4"/>
      <c r="C338" s="4"/>
      <c r="D338" s="4"/>
      <c r="E338" s="4"/>
      <c r="F338" s="4"/>
      <c r="G338" s="4"/>
      <c r="H338" s="4"/>
      <c r="I338" s="4"/>
      <c r="J338" s="21"/>
      <c r="K338" s="4"/>
      <c r="L338" s="21"/>
      <c r="M338" s="4"/>
      <c r="N338" s="21"/>
      <c r="O338" s="4"/>
      <c r="P338" s="4"/>
      <c r="Q338" s="4"/>
      <c r="R338" s="4"/>
      <c r="S338" s="4"/>
      <c r="T338" s="4"/>
    </row>
    <row r="339" spans="1:20">
      <c r="A339" s="4"/>
      <c r="B339" s="4"/>
      <c r="C339" s="4"/>
      <c r="D339" s="4"/>
      <c r="E339" s="4"/>
      <c r="F339" s="4"/>
      <c r="G339" s="4"/>
      <c r="H339" s="4"/>
      <c r="I339" s="4"/>
      <c r="J339" s="21"/>
      <c r="K339" s="4"/>
      <c r="L339" s="21"/>
      <c r="M339" s="4"/>
      <c r="N339" s="21"/>
      <c r="O339" s="4"/>
      <c r="P339" s="4"/>
      <c r="Q339" s="4"/>
      <c r="R339" s="4"/>
      <c r="S339" s="4"/>
      <c r="T339" s="4"/>
    </row>
    <row r="340" spans="1:20">
      <c r="A340" s="4"/>
      <c r="B340" s="4"/>
      <c r="C340" s="4"/>
      <c r="D340" s="4"/>
      <c r="E340" s="4"/>
      <c r="F340" s="4"/>
      <c r="G340" s="4"/>
      <c r="H340" s="4"/>
      <c r="I340" s="4"/>
      <c r="J340" s="21"/>
      <c r="K340" s="4"/>
      <c r="L340" s="21"/>
      <c r="M340" s="4"/>
      <c r="N340" s="21"/>
      <c r="O340" s="4"/>
      <c r="P340" s="4"/>
      <c r="Q340" s="4"/>
      <c r="R340" s="4"/>
      <c r="S340" s="4"/>
      <c r="T340" s="4"/>
    </row>
    <row r="341" spans="1:20">
      <c r="A341" s="4"/>
      <c r="B341" s="4"/>
      <c r="C341" s="4"/>
      <c r="D341" s="4"/>
      <c r="E341" s="4"/>
      <c r="F341" s="4"/>
      <c r="G341" s="4"/>
      <c r="H341" s="4"/>
      <c r="I341" s="4"/>
      <c r="J341" s="21"/>
      <c r="K341" s="4"/>
      <c r="L341" s="21"/>
      <c r="M341" s="4"/>
      <c r="N341" s="21"/>
      <c r="O341" s="4"/>
      <c r="P341" s="4"/>
      <c r="Q341" s="4"/>
      <c r="R341" s="4"/>
      <c r="S341" s="4"/>
      <c r="T341" s="4"/>
    </row>
    <row r="342" spans="1:20">
      <c r="A342" s="4"/>
      <c r="B342" s="4"/>
      <c r="C342" s="4"/>
      <c r="D342" s="4"/>
      <c r="E342" s="4"/>
      <c r="F342" s="4"/>
      <c r="G342" s="4"/>
      <c r="H342" s="4"/>
      <c r="I342" s="4"/>
      <c r="J342" s="21"/>
      <c r="K342" s="4"/>
      <c r="L342" s="21"/>
      <c r="M342" s="4"/>
      <c r="N342" s="21"/>
      <c r="O342" s="4"/>
      <c r="P342" s="4"/>
      <c r="Q342" s="4"/>
      <c r="R342" s="4"/>
      <c r="S342" s="4"/>
      <c r="T342" s="4"/>
    </row>
    <row r="343" spans="1:20">
      <c r="A343" s="4"/>
      <c r="B343" s="4"/>
      <c r="C343" s="4"/>
      <c r="D343" s="4"/>
      <c r="E343" s="4"/>
      <c r="F343" s="4"/>
      <c r="G343" s="4"/>
      <c r="H343" s="4"/>
      <c r="I343" s="4"/>
      <c r="J343" s="21"/>
      <c r="K343" s="4"/>
      <c r="L343" s="21"/>
      <c r="M343" s="4"/>
      <c r="N343" s="21"/>
      <c r="O343" s="4"/>
      <c r="P343" s="4"/>
      <c r="Q343" s="4"/>
      <c r="R343" s="4"/>
      <c r="S343" s="4"/>
      <c r="T343" s="4"/>
    </row>
    <row r="344" spans="1:20">
      <c r="A344" s="4"/>
      <c r="B344" s="4"/>
      <c r="C344" s="4"/>
      <c r="D344" s="4"/>
      <c r="E344" s="4"/>
      <c r="F344" s="4"/>
      <c r="G344" s="4"/>
      <c r="H344" s="4"/>
      <c r="I344" s="4"/>
      <c r="J344" s="21"/>
      <c r="K344" s="4"/>
      <c r="L344" s="21"/>
      <c r="M344" s="4"/>
      <c r="N344" s="21"/>
      <c r="O344" s="4"/>
      <c r="P344" s="4"/>
      <c r="Q344" s="4"/>
      <c r="R344" s="4"/>
      <c r="S344" s="4"/>
      <c r="T344" s="4"/>
    </row>
    <row r="345" spans="1:20">
      <c r="A345" s="4"/>
      <c r="B345" s="4"/>
      <c r="C345" s="4"/>
      <c r="D345" s="4"/>
      <c r="E345" s="4"/>
      <c r="F345" s="4"/>
      <c r="G345" s="4"/>
      <c r="H345" s="4"/>
      <c r="I345" s="4"/>
      <c r="J345" s="21"/>
      <c r="K345" s="4"/>
      <c r="L345" s="21"/>
      <c r="M345" s="4"/>
      <c r="N345" s="21"/>
      <c r="O345" s="4"/>
      <c r="P345" s="4"/>
      <c r="Q345" s="4"/>
      <c r="R345" s="4"/>
      <c r="S345" s="4"/>
      <c r="T345" s="4"/>
    </row>
    <row r="346" spans="1:20">
      <c r="A346" s="4"/>
      <c r="B346" s="4"/>
      <c r="C346" s="4"/>
      <c r="D346" s="4"/>
      <c r="E346" s="4"/>
      <c r="F346" s="4"/>
      <c r="G346" s="4"/>
      <c r="H346" s="4"/>
      <c r="I346" s="4"/>
      <c r="J346" s="21"/>
      <c r="K346" s="4"/>
      <c r="L346" s="21"/>
      <c r="M346" s="4"/>
      <c r="N346" s="21"/>
      <c r="O346" s="4"/>
      <c r="P346" s="4"/>
      <c r="Q346" s="4"/>
      <c r="R346" s="4"/>
      <c r="S346" s="4"/>
      <c r="T346" s="4"/>
    </row>
    <row r="347" spans="1:20">
      <c r="A347" s="4"/>
      <c r="B347" s="4"/>
      <c r="C347" s="4"/>
      <c r="D347" s="4"/>
      <c r="E347" s="4"/>
      <c r="F347" s="4"/>
      <c r="G347" s="4"/>
      <c r="H347" s="4"/>
      <c r="I347" s="4"/>
      <c r="J347" s="21"/>
      <c r="K347" s="4"/>
      <c r="L347" s="21"/>
      <c r="M347" s="4"/>
      <c r="N347" s="21"/>
      <c r="O347" s="4"/>
      <c r="P347" s="4"/>
      <c r="Q347" s="4"/>
      <c r="R347" s="4"/>
      <c r="S347" s="4"/>
      <c r="T347" s="4"/>
    </row>
    <row r="348" spans="1:20">
      <c r="A348" s="4"/>
      <c r="B348" s="4"/>
      <c r="C348" s="4"/>
      <c r="D348" s="4"/>
      <c r="E348" s="4"/>
      <c r="F348" s="4"/>
      <c r="G348" s="4"/>
      <c r="H348" s="4"/>
      <c r="I348" s="4"/>
      <c r="J348" s="21"/>
      <c r="K348" s="4"/>
      <c r="L348" s="21"/>
      <c r="M348" s="4"/>
      <c r="N348" s="21"/>
      <c r="O348" s="4"/>
      <c r="P348" s="4"/>
      <c r="Q348" s="4"/>
      <c r="R348" s="4"/>
      <c r="S348" s="4"/>
      <c r="T348" s="4"/>
    </row>
    <row r="349" spans="1:20">
      <c r="A349" s="4"/>
      <c r="B349" s="4"/>
      <c r="C349" s="4"/>
      <c r="D349" s="4"/>
      <c r="E349" s="4"/>
      <c r="F349" s="4"/>
      <c r="G349" s="4"/>
      <c r="H349" s="4"/>
      <c r="I349" s="4"/>
      <c r="J349" s="21"/>
      <c r="K349" s="4"/>
      <c r="L349" s="21"/>
      <c r="M349" s="4"/>
      <c r="N349" s="21"/>
      <c r="O349" s="4"/>
      <c r="P349" s="4"/>
      <c r="Q349" s="4"/>
      <c r="R349" s="4"/>
      <c r="S349" s="4"/>
      <c r="T349" s="4"/>
    </row>
    <row r="350" spans="1:20">
      <c r="A350" s="4"/>
      <c r="B350" s="4"/>
      <c r="C350" s="4"/>
      <c r="D350" s="4"/>
      <c r="E350" s="4"/>
      <c r="F350" s="4"/>
      <c r="G350" s="4"/>
      <c r="H350" s="4"/>
      <c r="I350" s="4"/>
      <c r="J350" s="21"/>
      <c r="K350" s="4"/>
      <c r="L350" s="21"/>
      <c r="M350" s="4"/>
      <c r="N350" s="21"/>
      <c r="O350" s="4"/>
      <c r="P350" s="4"/>
      <c r="Q350" s="4"/>
      <c r="R350" s="4"/>
      <c r="S350" s="4"/>
      <c r="T350" s="4"/>
    </row>
    <row r="351" spans="1:20">
      <c r="A351" s="4"/>
      <c r="B351" s="4"/>
      <c r="C351" s="4"/>
      <c r="D351" s="4"/>
      <c r="E351" s="4"/>
      <c r="F351" s="4"/>
      <c r="G351" s="4"/>
      <c r="H351" s="4"/>
      <c r="I351" s="4"/>
      <c r="J351" s="21"/>
      <c r="K351" s="4"/>
      <c r="L351" s="21"/>
      <c r="M351" s="4"/>
      <c r="N351" s="21"/>
      <c r="O351" s="4"/>
      <c r="P351" s="4"/>
      <c r="Q351" s="4"/>
      <c r="R351" s="4"/>
      <c r="S351" s="4"/>
      <c r="T351" s="4"/>
    </row>
    <row r="352" spans="1:20">
      <c r="A352" s="4"/>
      <c r="B352" s="4"/>
      <c r="C352" s="4"/>
      <c r="D352" s="4"/>
      <c r="E352" s="4"/>
      <c r="F352" s="4"/>
      <c r="G352" s="4"/>
      <c r="H352" s="4"/>
      <c r="I352" s="4"/>
      <c r="J352" s="21"/>
      <c r="K352" s="4"/>
      <c r="L352" s="21"/>
      <c r="M352" s="4"/>
      <c r="N352" s="21"/>
      <c r="O352" s="4"/>
      <c r="P352" s="4"/>
      <c r="Q352" s="4"/>
      <c r="R352" s="4"/>
      <c r="S352" s="4"/>
      <c r="T352" s="4"/>
    </row>
    <row r="353" spans="1:20">
      <c r="A353" s="4"/>
      <c r="B353" s="4"/>
      <c r="C353" s="4"/>
      <c r="D353" s="4"/>
      <c r="E353" s="4"/>
      <c r="F353" s="4"/>
      <c r="G353" s="4"/>
      <c r="H353" s="4"/>
      <c r="I353" s="4"/>
      <c r="J353" s="21"/>
      <c r="K353" s="4"/>
      <c r="L353" s="21"/>
      <c r="M353" s="4"/>
      <c r="N353" s="21"/>
      <c r="O353" s="4"/>
      <c r="P353" s="4"/>
      <c r="Q353" s="4"/>
      <c r="R353" s="4"/>
      <c r="S353" s="4"/>
      <c r="T353" s="4"/>
    </row>
    <row r="354" spans="1:20">
      <c r="A354" s="4"/>
      <c r="B354" s="4"/>
      <c r="C354" s="4"/>
      <c r="D354" s="4"/>
      <c r="E354" s="4"/>
      <c r="F354" s="4"/>
      <c r="G354" s="4"/>
      <c r="H354" s="4"/>
      <c r="I354" s="4"/>
      <c r="J354" s="21"/>
      <c r="K354" s="4"/>
      <c r="L354" s="21"/>
      <c r="M354" s="4"/>
      <c r="N354" s="21"/>
      <c r="O354" s="4"/>
      <c r="P354" s="4"/>
      <c r="Q354" s="4"/>
      <c r="R354" s="4"/>
      <c r="S354" s="4"/>
      <c r="T354" s="4"/>
    </row>
    <row r="355" spans="1:20">
      <c r="A355" s="4"/>
      <c r="B355" s="4"/>
      <c r="C355" s="4"/>
      <c r="D355" s="4"/>
      <c r="E355" s="4"/>
      <c r="F355" s="4"/>
      <c r="G355" s="4"/>
      <c r="H355" s="4"/>
      <c r="I355" s="4"/>
      <c r="J355" s="21"/>
      <c r="K355" s="4"/>
      <c r="L355" s="21"/>
      <c r="M355" s="4"/>
      <c r="N355" s="21"/>
      <c r="O355" s="4"/>
      <c r="P355" s="4"/>
      <c r="Q355" s="4"/>
      <c r="R355" s="4"/>
      <c r="S355" s="4"/>
      <c r="T355" s="4"/>
    </row>
    <row r="356" spans="1:20">
      <c r="A356" s="4"/>
      <c r="B356" s="4"/>
      <c r="C356" s="4"/>
      <c r="D356" s="4"/>
      <c r="E356" s="4"/>
      <c r="F356" s="4"/>
      <c r="G356" s="4"/>
      <c r="H356" s="4"/>
      <c r="I356" s="4"/>
      <c r="J356" s="21"/>
      <c r="K356" s="4"/>
      <c r="L356" s="21"/>
      <c r="M356" s="4"/>
      <c r="N356" s="21"/>
      <c r="O356" s="4"/>
      <c r="P356" s="4"/>
      <c r="Q356" s="4"/>
      <c r="R356" s="4"/>
      <c r="S356" s="4"/>
      <c r="T356" s="4"/>
    </row>
    <row r="357" spans="1:20">
      <c r="A357" s="4"/>
      <c r="B357" s="4"/>
      <c r="C357" s="4"/>
      <c r="D357" s="4"/>
      <c r="E357" s="4"/>
      <c r="F357" s="4"/>
      <c r="G357" s="4"/>
      <c r="H357" s="4"/>
      <c r="I357" s="4"/>
      <c r="J357" s="21"/>
      <c r="K357" s="4"/>
      <c r="L357" s="21"/>
      <c r="M357" s="4"/>
      <c r="N357" s="21"/>
      <c r="O357" s="4"/>
      <c r="P357" s="4"/>
      <c r="Q357" s="4"/>
      <c r="R357" s="4"/>
      <c r="S357" s="4"/>
      <c r="T357" s="4"/>
    </row>
    <row r="358" spans="1:20">
      <c r="A358" s="4"/>
      <c r="B358" s="4"/>
      <c r="C358" s="4"/>
      <c r="D358" s="4"/>
      <c r="E358" s="4"/>
      <c r="F358" s="4"/>
      <c r="G358" s="4"/>
      <c r="H358" s="4"/>
      <c r="I358" s="4"/>
      <c r="J358" s="21"/>
      <c r="K358" s="4"/>
      <c r="L358" s="21"/>
      <c r="M358" s="4"/>
      <c r="N358" s="21"/>
      <c r="O358" s="4"/>
      <c r="P358" s="4"/>
      <c r="Q358" s="4"/>
      <c r="R358" s="4"/>
      <c r="S358" s="4"/>
      <c r="T358" s="4"/>
    </row>
    <row r="359" spans="1:20">
      <c r="A359" s="4"/>
      <c r="B359" s="4"/>
      <c r="C359" s="4"/>
      <c r="D359" s="4"/>
      <c r="E359" s="4"/>
      <c r="F359" s="4"/>
      <c r="G359" s="4"/>
      <c r="H359" s="4"/>
      <c r="I359" s="4"/>
      <c r="J359" s="21"/>
      <c r="K359" s="4"/>
      <c r="L359" s="21"/>
      <c r="M359" s="4"/>
      <c r="N359" s="21"/>
      <c r="O359" s="4"/>
      <c r="P359" s="4"/>
      <c r="Q359" s="4"/>
      <c r="R359" s="4"/>
      <c r="S359" s="4"/>
      <c r="T359" s="4"/>
    </row>
    <row r="360" spans="1:20">
      <c r="A360" s="4"/>
      <c r="B360" s="4"/>
      <c r="C360" s="4"/>
      <c r="D360" s="4"/>
      <c r="E360" s="4"/>
      <c r="F360" s="4"/>
      <c r="G360" s="4"/>
      <c r="H360" s="4"/>
      <c r="I360" s="4"/>
      <c r="J360" s="21"/>
      <c r="K360" s="4"/>
      <c r="L360" s="21"/>
      <c r="M360" s="4"/>
      <c r="N360" s="21"/>
      <c r="O360" s="4"/>
      <c r="P360" s="4"/>
      <c r="Q360" s="4"/>
      <c r="R360" s="4"/>
      <c r="S360" s="4"/>
      <c r="T360" s="4"/>
    </row>
    <row r="361" spans="1:20">
      <c r="A361" s="4"/>
      <c r="B361" s="4"/>
      <c r="C361" s="4"/>
      <c r="D361" s="4"/>
      <c r="E361" s="4"/>
      <c r="F361" s="4"/>
      <c r="G361" s="4"/>
      <c r="H361" s="4"/>
      <c r="I361" s="4"/>
      <c r="J361" s="21"/>
      <c r="K361" s="4"/>
      <c r="L361" s="21"/>
      <c r="M361" s="4"/>
      <c r="N361" s="21"/>
      <c r="O361" s="4"/>
      <c r="P361" s="4"/>
      <c r="Q361" s="4"/>
      <c r="R361" s="4"/>
      <c r="S361" s="4"/>
      <c r="T361" s="4"/>
    </row>
    <row r="362" spans="1:20">
      <c r="A362" s="4"/>
      <c r="B362" s="4"/>
      <c r="C362" s="4"/>
      <c r="D362" s="4"/>
      <c r="E362" s="4"/>
      <c r="F362" s="4"/>
      <c r="G362" s="4"/>
      <c r="H362" s="4"/>
      <c r="I362" s="4"/>
      <c r="J362" s="21"/>
      <c r="K362" s="4"/>
      <c r="L362" s="21"/>
      <c r="M362" s="4"/>
      <c r="N362" s="21"/>
      <c r="O362" s="4"/>
      <c r="P362" s="4"/>
      <c r="Q362" s="4"/>
      <c r="R362" s="4"/>
      <c r="S362" s="4"/>
      <c r="T362" s="4"/>
    </row>
    <row r="363" spans="1:20">
      <c r="A363" s="4"/>
      <c r="B363" s="4"/>
      <c r="C363" s="4"/>
      <c r="D363" s="4"/>
      <c r="E363" s="4"/>
      <c r="F363" s="4"/>
      <c r="G363" s="4"/>
      <c r="H363" s="4"/>
      <c r="I363" s="4"/>
      <c r="J363" s="21"/>
      <c r="K363" s="4"/>
      <c r="L363" s="21"/>
      <c r="M363" s="4"/>
      <c r="N363" s="21"/>
      <c r="O363" s="4"/>
      <c r="P363" s="4"/>
      <c r="Q363" s="4"/>
      <c r="R363" s="4"/>
      <c r="S363" s="4"/>
      <c r="T363" s="4"/>
    </row>
    <row r="364" spans="1:20">
      <c r="A364" s="4"/>
      <c r="B364" s="4"/>
      <c r="C364" s="4"/>
      <c r="D364" s="4"/>
      <c r="E364" s="4"/>
      <c r="F364" s="4"/>
      <c r="G364" s="4"/>
      <c r="H364" s="4"/>
      <c r="I364" s="4"/>
      <c r="J364" s="21"/>
      <c r="K364" s="4"/>
      <c r="L364" s="21"/>
      <c r="M364" s="4"/>
      <c r="N364" s="21"/>
      <c r="O364" s="4"/>
      <c r="P364" s="4"/>
      <c r="Q364" s="4"/>
      <c r="R364" s="4"/>
      <c r="S364" s="4"/>
      <c r="T364" s="4"/>
    </row>
    <row r="365" spans="1:20">
      <c r="A365" s="4"/>
      <c r="B365" s="4"/>
      <c r="C365" s="4"/>
      <c r="D365" s="4"/>
      <c r="E365" s="4"/>
      <c r="F365" s="4"/>
      <c r="G365" s="4"/>
      <c r="H365" s="4"/>
      <c r="I365" s="4"/>
      <c r="J365" s="21"/>
      <c r="K365" s="4"/>
      <c r="L365" s="21"/>
      <c r="M365" s="4"/>
      <c r="N365" s="21"/>
      <c r="O365" s="4"/>
      <c r="P365" s="4"/>
      <c r="Q365" s="4"/>
      <c r="R365" s="4"/>
      <c r="S365" s="4"/>
      <c r="T365" s="4"/>
    </row>
    <row r="366" spans="1:20">
      <c r="A366" s="4"/>
      <c r="B366" s="4"/>
      <c r="C366" s="4"/>
      <c r="D366" s="4"/>
      <c r="E366" s="4"/>
      <c r="F366" s="4"/>
      <c r="G366" s="4"/>
      <c r="H366" s="4"/>
      <c r="I366" s="4"/>
      <c r="J366" s="21"/>
      <c r="K366" s="4"/>
      <c r="L366" s="21"/>
      <c r="M366" s="4"/>
      <c r="N366" s="21"/>
      <c r="O366" s="4"/>
      <c r="P366" s="4"/>
      <c r="Q366" s="4"/>
      <c r="R366" s="4"/>
      <c r="S366" s="4"/>
      <c r="T366" s="4"/>
    </row>
    <row r="367" spans="1:20">
      <c r="A367" s="4"/>
      <c r="B367" s="4"/>
      <c r="C367" s="4"/>
      <c r="D367" s="4"/>
      <c r="E367" s="4"/>
      <c r="F367" s="4"/>
      <c r="G367" s="4"/>
      <c r="H367" s="4"/>
      <c r="I367" s="4"/>
      <c r="J367" s="21"/>
      <c r="K367" s="4"/>
      <c r="L367" s="21"/>
      <c r="M367" s="4"/>
      <c r="N367" s="21"/>
      <c r="O367" s="4"/>
      <c r="P367" s="4"/>
      <c r="Q367" s="4"/>
      <c r="R367" s="4"/>
      <c r="S367" s="4"/>
      <c r="T367" s="4"/>
    </row>
    <row r="368" spans="1:20">
      <c r="A368" s="4"/>
      <c r="B368" s="4"/>
      <c r="C368" s="4"/>
      <c r="D368" s="4"/>
      <c r="E368" s="4"/>
      <c r="F368" s="4"/>
      <c r="G368" s="4"/>
      <c r="H368" s="4"/>
      <c r="I368" s="4"/>
      <c r="J368" s="21"/>
      <c r="K368" s="4"/>
      <c r="L368" s="21"/>
      <c r="M368" s="4"/>
      <c r="N368" s="21"/>
      <c r="O368" s="4"/>
      <c r="P368" s="4"/>
      <c r="Q368" s="4"/>
      <c r="R368" s="4"/>
      <c r="S368" s="4"/>
      <c r="T368" s="4"/>
    </row>
    <row r="369" spans="1:20">
      <c r="A369" s="4"/>
      <c r="B369" s="4"/>
      <c r="C369" s="4"/>
      <c r="D369" s="4"/>
      <c r="E369" s="4"/>
      <c r="F369" s="4"/>
      <c r="G369" s="4"/>
      <c r="H369" s="4"/>
      <c r="I369" s="4"/>
      <c r="J369" s="21"/>
      <c r="K369" s="4"/>
      <c r="L369" s="21"/>
      <c r="M369" s="4"/>
      <c r="N369" s="21"/>
      <c r="O369" s="4"/>
      <c r="P369" s="4"/>
      <c r="Q369" s="4"/>
      <c r="R369" s="4"/>
      <c r="S369" s="4"/>
      <c r="T369" s="4"/>
    </row>
    <row r="370" spans="1:20">
      <c r="A370" s="4"/>
      <c r="B370" s="4"/>
      <c r="C370" s="4"/>
      <c r="D370" s="4"/>
      <c r="E370" s="4"/>
      <c r="F370" s="4"/>
      <c r="G370" s="4"/>
      <c r="H370" s="4"/>
      <c r="I370" s="4"/>
      <c r="J370" s="21"/>
      <c r="K370" s="4"/>
      <c r="L370" s="21"/>
      <c r="M370" s="4"/>
      <c r="N370" s="21"/>
      <c r="O370" s="4"/>
      <c r="P370" s="4"/>
      <c r="Q370" s="4"/>
      <c r="R370" s="4"/>
      <c r="S370" s="4"/>
      <c r="T370" s="4"/>
    </row>
    <row r="371" spans="1:20">
      <c r="A371" s="4"/>
      <c r="B371" s="4"/>
      <c r="C371" s="4"/>
      <c r="D371" s="4"/>
      <c r="E371" s="4"/>
      <c r="F371" s="4"/>
      <c r="G371" s="4"/>
      <c r="H371" s="4"/>
      <c r="I371" s="4"/>
      <c r="J371" s="21"/>
      <c r="K371" s="4"/>
      <c r="L371" s="21"/>
      <c r="M371" s="4"/>
      <c r="N371" s="21"/>
      <c r="O371" s="4"/>
      <c r="P371" s="4"/>
      <c r="Q371" s="4"/>
      <c r="R371" s="4"/>
      <c r="S371" s="4"/>
      <c r="T371" s="4"/>
    </row>
    <row r="372" spans="1:20">
      <c r="A372" s="4"/>
      <c r="B372" s="4"/>
      <c r="C372" s="4"/>
      <c r="D372" s="4"/>
      <c r="E372" s="4"/>
      <c r="F372" s="4"/>
      <c r="G372" s="4"/>
      <c r="H372" s="4"/>
      <c r="I372" s="4"/>
      <c r="J372" s="21"/>
      <c r="K372" s="4"/>
      <c r="L372" s="21"/>
      <c r="M372" s="4"/>
      <c r="N372" s="21"/>
      <c r="O372" s="4"/>
      <c r="P372" s="4"/>
      <c r="Q372" s="4"/>
      <c r="R372" s="4"/>
      <c r="S372" s="4"/>
      <c r="T372" s="4"/>
    </row>
    <row r="373" spans="1:20">
      <c r="A373" s="4"/>
      <c r="B373" s="4"/>
      <c r="C373" s="4"/>
      <c r="D373" s="4"/>
      <c r="E373" s="4"/>
      <c r="F373" s="4"/>
      <c r="G373" s="4"/>
      <c r="H373" s="4"/>
      <c r="I373" s="4"/>
      <c r="J373" s="21"/>
      <c r="K373" s="4"/>
      <c r="L373" s="21"/>
      <c r="M373" s="4"/>
      <c r="N373" s="21"/>
      <c r="O373" s="4"/>
      <c r="P373" s="4"/>
      <c r="Q373" s="4"/>
      <c r="R373" s="4"/>
      <c r="S373" s="4"/>
      <c r="T373" s="4"/>
    </row>
    <row r="374" spans="1:20">
      <c r="A374" s="4"/>
      <c r="B374" s="4"/>
      <c r="C374" s="4"/>
      <c r="D374" s="4"/>
      <c r="E374" s="4"/>
      <c r="F374" s="4"/>
      <c r="G374" s="4"/>
      <c r="H374" s="4"/>
      <c r="I374" s="4"/>
      <c r="J374" s="21"/>
      <c r="K374" s="4"/>
      <c r="L374" s="21"/>
      <c r="M374" s="4"/>
      <c r="N374" s="21"/>
      <c r="O374" s="4"/>
      <c r="P374" s="4"/>
      <c r="Q374" s="4"/>
      <c r="R374" s="4"/>
      <c r="S374" s="4"/>
      <c r="T374" s="4"/>
    </row>
    <row r="375" spans="1:20">
      <c r="A375" s="4"/>
      <c r="B375" s="4"/>
      <c r="C375" s="4"/>
      <c r="D375" s="4"/>
      <c r="E375" s="4"/>
      <c r="F375" s="4"/>
      <c r="G375" s="4"/>
      <c r="H375" s="4"/>
      <c r="I375" s="4"/>
      <c r="J375" s="21"/>
      <c r="K375" s="4"/>
      <c r="L375" s="21"/>
      <c r="M375" s="4"/>
      <c r="N375" s="21"/>
      <c r="O375" s="4"/>
      <c r="P375" s="4"/>
      <c r="Q375" s="4"/>
      <c r="R375" s="4"/>
      <c r="S375" s="4"/>
      <c r="T375" s="4"/>
    </row>
    <row r="376" spans="1:20">
      <c r="A376" s="4"/>
      <c r="B376" s="4"/>
      <c r="C376" s="4"/>
      <c r="D376" s="4"/>
      <c r="E376" s="4"/>
      <c r="F376" s="4"/>
      <c r="G376" s="4"/>
      <c r="H376" s="4"/>
      <c r="I376" s="4"/>
      <c r="J376" s="21"/>
      <c r="K376" s="4"/>
      <c r="L376" s="21"/>
      <c r="M376" s="4"/>
      <c r="N376" s="21"/>
      <c r="O376" s="4"/>
      <c r="P376" s="4"/>
      <c r="Q376" s="4"/>
      <c r="R376" s="4"/>
      <c r="S376" s="4"/>
      <c r="T376" s="4"/>
    </row>
    <row r="377" spans="1:20">
      <c r="A377" s="4"/>
      <c r="B377" s="4"/>
      <c r="C377" s="4"/>
      <c r="D377" s="4"/>
      <c r="E377" s="4"/>
      <c r="F377" s="4"/>
      <c r="G377" s="4"/>
      <c r="H377" s="4"/>
      <c r="I377" s="4"/>
      <c r="J377" s="21"/>
      <c r="K377" s="4"/>
      <c r="L377" s="21"/>
      <c r="M377" s="4"/>
      <c r="N377" s="21"/>
      <c r="O377" s="4"/>
      <c r="P377" s="4"/>
      <c r="Q377" s="4"/>
      <c r="R377" s="4"/>
      <c r="S377" s="4"/>
      <c r="T377" s="4"/>
    </row>
    <row r="378" spans="1:20">
      <c r="A378" s="4"/>
      <c r="B378" s="4"/>
      <c r="C378" s="4"/>
      <c r="D378" s="4"/>
      <c r="E378" s="4"/>
      <c r="F378" s="4"/>
      <c r="G378" s="4"/>
      <c r="H378" s="4"/>
      <c r="I378" s="4"/>
      <c r="J378" s="21"/>
      <c r="K378" s="4"/>
      <c r="L378" s="21"/>
      <c r="M378" s="4"/>
      <c r="N378" s="21"/>
      <c r="O378" s="4"/>
      <c r="P378" s="4"/>
      <c r="Q378" s="4"/>
      <c r="R378" s="4"/>
      <c r="S378" s="4"/>
      <c r="T378" s="4"/>
    </row>
    <row r="379" spans="1:20">
      <c r="A379" s="4"/>
      <c r="B379" s="4"/>
      <c r="C379" s="4"/>
      <c r="D379" s="4"/>
      <c r="E379" s="4"/>
      <c r="F379" s="4"/>
      <c r="G379" s="4"/>
      <c r="H379" s="4"/>
      <c r="I379" s="4"/>
      <c r="J379" s="21"/>
      <c r="K379" s="4"/>
      <c r="L379" s="21"/>
      <c r="M379" s="4"/>
      <c r="N379" s="21"/>
      <c r="O379" s="4"/>
      <c r="P379" s="4"/>
      <c r="Q379" s="4"/>
      <c r="R379" s="4"/>
      <c r="S379" s="4"/>
      <c r="T379" s="4"/>
    </row>
    <row r="380" spans="1:20">
      <c r="A380" s="4"/>
      <c r="B380" s="4"/>
      <c r="C380" s="4"/>
      <c r="D380" s="4"/>
      <c r="E380" s="4"/>
      <c r="F380" s="4"/>
      <c r="G380" s="4"/>
      <c r="H380" s="4"/>
      <c r="I380" s="4"/>
      <c r="J380" s="21"/>
      <c r="K380" s="4"/>
      <c r="L380" s="21"/>
      <c r="M380" s="4"/>
      <c r="N380" s="21"/>
      <c r="O380" s="4"/>
      <c r="P380" s="4"/>
      <c r="Q380" s="4"/>
      <c r="R380" s="4"/>
      <c r="S380" s="4"/>
      <c r="T380" s="4"/>
    </row>
    <row r="381" spans="1:20">
      <c r="A381" s="4"/>
      <c r="B381" s="4"/>
      <c r="C381" s="4"/>
      <c r="D381" s="4"/>
      <c r="E381" s="4"/>
      <c r="F381" s="4"/>
      <c r="G381" s="4"/>
      <c r="H381" s="4"/>
      <c r="I381" s="4"/>
      <c r="J381" s="21"/>
      <c r="K381" s="4"/>
      <c r="L381" s="21"/>
      <c r="M381" s="4"/>
      <c r="N381" s="21"/>
      <c r="O381" s="4"/>
      <c r="P381" s="4"/>
      <c r="Q381" s="4"/>
      <c r="R381" s="4"/>
      <c r="S381" s="4"/>
      <c r="T381" s="4"/>
    </row>
    <row r="382" spans="1:20">
      <c r="A382" s="4"/>
      <c r="B382" s="4"/>
      <c r="C382" s="4"/>
      <c r="D382" s="4"/>
      <c r="E382" s="4"/>
      <c r="F382" s="4"/>
      <c r="G382" s="4"/>
      <c r="H382" s="4"/>
      <c r="I382" s="4"/>
      <c r="J382" s="21"/>
      <c r="K382" s="4"/>
      <c r="L382" s="21"/>
      <c r="M382" s="4"/>
      <c r="N382" s="21"/>
      <c r="O382" s="4"/>
      <c r="P382" s="4"/>
      <c r="Q382" s="4"/>
      <c r="R382" s="4"/>
      <c r="S382" s="4"/>
      <c r="T382" s="4"/>
    </row>
    <row r="383" spans="1:20">
      <c r="A383" s="4"/>
      <c r="B383" s="4"/>
      <c r="C383" s="4"/>
      <c r="D383" s="4"/>
      <c r="E383" s="4"/>
      <c r="F383" s="4"/>
      <c r="G383" s="4"/>
      <c r="H383" s="4"/>
      <c r="I383" s="4"/>
      <c r="J383" s="21"/>
      <c r="K383" s="4"/>
      <c r="L383" s="21"/>
      <c r="M383" s="4"/>
      <c r="N383" s="21"/>
      <c r="O383" s="4"/>
      <c r="P383" s="4"/>
      <c r="Q383" s="4"/>
      <c r="R383" s="4"/>
      <c r="S383" s="4"/>
      <c r="T383" s="4"/>
    </row>
    <row r="384" spans="1:20">
      <c r="A384" s="4"/>
      <c r="B384" s="4"/>
      <c r="C384" s="4"/>
      <c r="D384" s="4"/>
      <c r="E384" s="4"/>
      <c r="F384" s="4"/>
      <c r="G384" s="4"/>
      <c r="H384" s="4"/>
      <c r="I384" s="4"/>
      <c r="J384" s="21"/>
      <c r="K384" s="4"/>
      <c r="L384" s="21"/>
      <c r="M384" s="4"/>
      <c r="N384" s="21"/>
      <c r="O384" s="4"/>
      <c r="P384" s="4"/>
      <c r="Q384" s="4"/>
      <c r="R384" s="4"/>
      <c r="S384" s="4"/>
      <c r="T384" s="4"/>
    </row>
    <row r="385" spans="1:20">
      <c r="A385" s="4"/>
      <c r="B385" s="4"/>
      <c r="C385" s="4"/>
      <c r="D385" s="4"/>
      <c r="E385" s="4"/>
      <c r="F385" s="4"/>
      <c r="G385" s="4"/>
      <c r="H385" s="4"/>
      <c r="I385" s="4"/>
      <c r="J385" s="21"/>
      <c r="K385" s="4"/>
      <c r="L385" s="21"/>
      <c r="M385" s="4"/>
      <c r="N385" s="21"/>
      <c r="O385" s="4"/>
      <c r="P385" s="4"/>
      <c r="Q385" s="4"/>
      <c r="R385" s="4"/>
      <c r="S385" s="4"/>
      <c r="T385" s="4"/>
    </row>
    <row r="386" spans="1:20">
      <c r="A386" s="4"/>
      <c r="B386" s="4"/>
      <c r="C386" s="4"/>
      <c r="D386" s="4"/>
      <c r="E386" s="4"/>
      <c r="F386" s="4"/>
      <c r="G386" s="4"/>
      <c r="H386" s="4"/>
      <c r="I386" s="4"/>
      <c r="J386" s="21"/>
      <c r="K386" s="4"/>
      <c r="L386" s="21"/>
      <c r="M386" s="4"/>
      <c r="N386" s="21"/>
      <c r="O386" s="4"/>
      <c r="P386" s="4"/>
      <c r="Q386" s="4"/>
      <c r="R386" s="4"/>
      <c r="S386" s="4"/>
      <c r="T386" s="4"/>
    </row>
    <row r="387" spans="1:20">
      <c r="A387" s="4"/>
      <c r="B387" s="4"/>
      <c r="C387" s="4"/>
      <c r="D387" s="4"/>
      <c r="E387" s="4"/>
      <c r="F387" s="4"/>
      <c r="G387" s="4"/>
      <c r="H387" s="4"/>
      <c r="I387" s="4"/>
      <c r="J387" s="21"/>
      <c r="K387" s="4"/>
      <c r="L387" s="21"/>
      <c r="M387" s="4"/>
      <c r="N387" s="21"/>
      <c r="O387" s="4"/>
      <c r="P387" s="4"/>
      <c r="Q387" s="4"/>
      <c r="R387" s="4"/>
      <c r="S387" s="4"/>
      <c r="T387" s="4"/>
    </row>
    <row r="388" spans="1:20">
      <c r="A388" s="4"/>
      <c r="B388" s="4"/>
      <c r="C388" s="4"/>
      <c r="D388" s="4"/>
      <c r="E388" s="4"/>
      <c r="F388" s="4"/>
      <c r="G388" s="4"/>
      <c r="H388" s="4"/>
      <c r="I388" s="4"/>
      <c r="J388" s="21"/>
      <c r="K388" s="4"/>
      <c r="L388" s="21"/>
      <c r="M388" s="4"/>
      <c r="N388" s="21"/>
      <c r="O388" s="4"/>
      <c r="P388" s="4"/>
      <c r="Q388" s="4"/>
      <c r="R388" s="4"/>
      <c r="S388" s="4"/>
      <c r="T388" s="4"/>
    </row>
    <row r="389" spans="1:20">
      <c r="A389" s="4"/>
      <c r="B389" s="4"/>
      <c r="C389" s="4"/>
      <c r="D389" s="4"/>
      <c r="E389" s="4"/>
      <c r="F389" s="4"/>
      <c r="G389" s="4"/>
      <c r="H389" s="4"/>
      <c r="I389" s="4"/>
      <c r="J389" s="21"/>
      <c r="K389" s="4"/>
      <c r="L389" s="21"/>
      <c r="M389" s="4"/>
      <c r="N389" s="21"/>
      <c r="O389" s="4"/>
      <c r="P389" s="4"/>
      <c r="Q389" s="4"/>
      <c r="R389" s="4"/>
      <c r="S389" s="4"/>
      <c r="T389" s="4"/>
    </row>
    <row r="390" spans="1:20">
      <c r="A390" s="4"/>
      <c r="B390" s="4"/>
      <c r="C390" s="4"/>
      <c r="D390" s="4"/>
      <c r="E390" s="4"/>
      <c r="F390" s="4"/>
      <c r="G390" s="4"/>
      <c r="H390" s="4"/>
      <c r="I390" s="4"/>
      <c r="J390" s="21"/>
      <c r="K390" s="4"/>
      <c r="L390" s="21"/>
      <c r="M390" s="4"/>
      <c r="N390" s="21"/>
      <c r="O390" s="4"/>
      <c r="P390" s="4"/>
      <c r="Q390" s="4"/>
      <c r="R390" s="4"/>
      <c r="S390" s="4"/>
      <c r="T390" s="4"/>
    </row>
    <row r="391" spans="1:20">
      <c r="A391" s="4"/>
      <c r="B391" s="4"/>
      <c r="C391" s="4"/>
      <c r="D391" s="4"/>
      <c r="E391" s="4"/>
      <c r="F391" s="4"/>
      <c r="G391" s="4"/>
      <c r="H391" s="4"/>
      <c r="I391" s="4"/>
      <c r="J391" s="21"/>
      <c r="K391" s="4"/>
      <c r="L391" s="21"/>
      <c r="M391" s="4"/>
      <c r="N391" s="21"/>
      <c r="O391" s="4"/>
      <c r="P391" s="4"/>
      <c r="Q391" s="4"/>
      <c r="R391" s="4"/>
      <c r="S391" s="4"/>
      <c r="T391" s="4"/>
    </row>
    <row r="392" spans="1:20">
      <c r="A392" s="4"/>
      <c r="B392" s="4"/>
      <c r="C392" s="4"/>
      <c r="D392" s="4"/>
      <c r="E392" s="4"/>
      <c r="F392" s="4"/>
      <c r="G392" s="4"/>
      <c r="H392" s="4"/>
      <c r="I392" s="4"/>
      <c r="J392" s="21"/>
      <c r="K392" s="4"/>
      <c r="L392" s="21"/>
      <c r="M392" s="4"/>
      <c r="N392" s="21"/>
      <c r="O392" s="4"/>
      <c r="P392" s="4"/>
      <c r="Q392" s="4"/>
      <c r="R392" s="4"/>
      <c r="S392" s="4"/>
      <c r="T392" s="4"/>
    </row>
    <row r="393" spans="1:20">
      <c r="A393" s="4"/>
      <c r="B393" s="4"/>
      <c r="C393" s="4"/>
      <c r="D393" s="4"/>
      <c r="E393" s="4"/>
      <c r="F393" s="4"/>
      <c r="G393" s="4"/>
      <c r="H393" s="4"/>
      <c r="I393" s="4"/>
      <c r="J393" s="21"/>
      <c r="K393" s="4"/>
      <c r="L393" s="21"/>
      <c r="M393" s="4"/>
      <c r="N393" s="21"/>
      <c r="O393" s="4"/>
      <c r="P393" s="4"/>
      <c r="Q393" s="4"/>
      <c r="R393" s="4"/>
      <c r="S393" s="4"/>
      <c r="T393" s="4"/>
    </row>
    <row r="394" spans="1:20">
      <c r="A394" s="4"/>
      <c r="B394" s="4"/>
      <c r="C394" s="4"/>
      <c r="D394" s="4"/>
      <c r="E394" s="4"/>
      <c r="F394" s="4"/>
      <c r="G394" s="4"/>
      <c r="H394" s="4"/>
      <c r="I394" s="4"/>
      <c r="J394" s="21"/>
      <c r="K394" s="4"/>
      <c r="L394" s="21"/>
      <c r="M394" s="4"/>
      <c r="N394" s="21"/>
      <c r="O394" s="4"/>
      <c r="P394" s="4"/>
      <c r="Q394" s="4"/>
      <c r="R394" s="4"/>
      <c r="S394" s="4"/>
      <c r="T394" s="4"/>
    </row>
    <row r="395" spans="1:20">
      <c r="A395" s="4"/>
      <c r="B395" s="4"/>
      <c r="C395" s="4"/>
      <c r="D395" s="4"/>
      <c r="E395" s="4"/>
      <c r="F395" s="4"/>
      <c r="G395" s="4"/>
      <c r="H395" s="4"/>
      <c r="I395" s="4"/>
      <c r="J395" s="21"/>
      <c r="K395" s="4"/>
      <c r="L395" s="21"/>
      <c r="M395" s="4"/>
      <c r="N395" s="21"/>
      <c r="O395" s="4"/>
      <c r="P395" s="4"/>
      <c r="Q395" s="4"/>
      <c r="R395" s="4"/>
      <c r="S395" s="4"/>
      <c r="T395" s="4"/>
    </row>
    <row r="396" spans="1:20">
      <c r="A396" s="4"/>
      <c r="B396" s="4"/>
      <c r="C396" s="4"/>
      <c r="D396" s="4"/>
      <c r="E396" s="4"/>
      <c r="F396" s="4"/>
      <c r="G396" s="4"/>
      <c r="H396" s="4"/>
      <c r="I396" s="4"/>
      <c r="J396" s="21"/>
      <c r="K396" s="4"/>
      <c r="L396" s="21"/>
      <c r="M396" s="4"/>
      <c r="N396" s="21"/>
      <c r="O396" s="4"/>
      <c r="P396" s="4"/>
      <c r="Q396" s="4"/>
      <c r="R396" s="4"/>
      <c r="S396" s="4"/>
      <c r="T396" s="4"/>
    </row>
    <row r="397" spans="1:20">
      <c r="A397" s="4"/>
      <c r="B397" s="4"/>
      <c r="C397" s="4"/>
      <c r="D397" s="4"/>
      <c r="E397" s="4"/>
      <c r="F397" s="4"/>
      <c r="G397" s="4"/>
      <c r="H397" s="4"/>
      <c r="I397" s="4"/>
      <c r="J397" s="21"/>
      <c r="K397" s="4"/>
      <c r="L397" s="21"/>
      <c r="M397" s="4"/>
      <c r="N397" s="21"/>
      <c r="O397" s="4"/>
      <c r="P397" s="4"/>
      <c r="Q397" s="4"/>
      <c r="R397" s="4"/>
      <c r="S397" s="4"/>
      <c r="T397" s="4"/>
    </row>
    <row r="398" spans="1:20">
      <c r="A398" s="4"/>
      <c r="B398" s="4"/>
      <c r="C398" s="4"/>
      <c r="D398" s="4"/>
      <c r="E398" s="4"/>
      <c r="F398" s="4"/>
      <c r="G398" s="4"/>
      <c r="H398" s="4"/>
      <c r="I398" s="4"/>
      <c r="J398" s="21"/>
      <c r="K398" s="4"/>
      <c r="L398" s="21"/>
      <c r="M398" s="4"/>
      <c r="N398" s="21"/>
      <c r="O398" s="4"/>
      <c r="P398" s="4"/>
      <c r="Q398" s="4"/>
      <c r="R398" s="4"/>
      <c r="S398" s="4"/>
      <c r="T398" s="4"/>
    </row>
    <row r="399" spans="1:20">
      <c r="A399" s="4"/>
      <c r="B399" s="4"/>
      <c r="C399" s="4"/>
      <c r="D399" s="4"/>
      <c r="E399" s="4"/>
      <c r="F399" s="4"/>
      <c r="G399" s="4"/>
      <c r="H399" s="4"/>
      <c r="I399" s="4"/>
      <c r="J399" s="21"/>
      <c r="K399" s="4"/>
      <c r="L399" s="21"/>
      <c r="M399" s="4"/>
      <c r="N399" s="21"/>
      <c r="O399" s="4"/>
      <c r="P399" s="4"/>
      <c r="Q399" s="4"/>
      <c r="R399" s="4"/>
      <c r="S399" s="4"/>
      <c r="T399" s="4"/>
    </row>
    <row r="400" spans="1:20">
      <c r="A400" s="4"/>
      <c r="B400" s="4"/>
      <c r="C400" s="4"/>
      <c r="D400" s="4"/>
      <c r="E400" s="4"/>
      <c r="F400" s="4"/>
      <c r="G400" s="4"/>
      <c r="H400" s="4"/>
      <c r="I400" s="4"/>
      <c r="J400" s="21"/>
      <c r="K400" s="4"/>
      <c r="L400" s="21"/>
      <c r="M400" s="4"/>
      <c r="N400" s="21"/>
      <c r="O400" s="4"/>
      <c r="P400" s="4"/>
      <c r="Q400" s="4"/>
      <c r="R400" s="4"/>
      <c r="S400" s="4"/>
      <c r="T400" s="4"/>
    </row>
    <row r="401" spans="1:20">
      <c r="A401" s="4"/>
      <c r="B401" s="4"/>
      <c r="C401" s="4"/>
      <c r="D401" s="4"/>
      <c r="E401" s="4"/>
      <c r="F401" s="4"/>
      <c r="G401" s="4"/>
      <c r="H401" s="4"/>
      <c r="I401" s="4"/>
      <c r="J401" s="21"/>
      <c r="K401" s="4"/>
      <c r="L401" s="21"/>
      <c r="M401" s="4"/>
      <c r="N401" s="21"/>
      <c r="O401" s="4"/>
      <c r="P401" s="4"/>
      <c r="Q401" s="4"/>
      <c r="R401" s="4"/>
      <c r="S401" s="4"/>
      <c r="T401" s="4"/>
    </row>
    <row r="402" spans="1:20">
      <c r="A402" s="4"/>
      <c r="B402" s="4"/>
      <c r="C402" s="4"/>
      <c r="D402" s="4"/>
      <c r="E402" s="4"/>
      <c r="F402" s="4"/>
      <c r="G402" s="4"/>
      <c r="H402" s="4"/>
      <c r="I402" s="4"/>
      <c r="J402" s="21"/>
      <c r="K402" s="4"/>
      <c r="L402" s="21"/>
      <c r="M402" s="4"/>
      <c r="N402" s="21"/>
      <c r="O402" s="4"/>
      <c r="P402" s="4"/>
      <c r="Q402" s="4"/>
      <c r="R402" s="4"/>
      <c r="S402" s="4"/>
      <c r="T402" s="4"/>
    </row>
    <row r="403" spans="1:20">
      <c r="A403" s="4"/>
      <c r="B403" s="4"/>
      <c r="C403" s="4"/>
      <c r="D403" s="4"/>
      <c r="E403" s="4"/>
      <c r="F403" s="4"/>
      <c r="G403" s="4"/>
      <c r="H403" s="4"/>
      <c r="I403" s="4"/>
      <c r="J403" s="21"/>
      <c r="K403" s="4"/>
      <c r="L403" s="21"/>
      <c r="M403" s="4"/>
      <c r="N403" s="21"/>
      <c r="O403" s="4"/>
      <c r="P403" s="4"/>
      <c r="Q403" s="4"/>
      <c r="R403" s="4"/>
      <c r="S403" s="4"/>
      <c r="T403" s="4"/>
    </row>
    <row r="404" spans="1:20">
      <c r="A404" s="4"/>
      <c r="B404" s="4"/>
      <c r="C404" s="4"/>
      <c r="D404" s="4"/>
      <c r="E404" s="4"/>
      <c r="F404" s="4"/>
      <c r="G404" s="4"/>
      <c r="H404" s="4"/>
      <c r="I404" s="4"/>
      <c r="J404" s="21"/>
      <c r="K404" s="4"/>
      <c r="L404" s="21"/>
      <c r="M404" s="4"/>
      <c r="N404" s="21"/>
      <c r="O404" s="4"/>
      <c r="P404" s="4"/>
      <c r="Q404" s="4"/>
      <c r="R404" s="4"/>
      <c r="S404" s="4"/>
      <c r="T404" s="4"/>
    </row>
    <row r="405" spans="1:20">
      <c r="A405" s="4"/>
      <c r="B405" s="4"/>
      <c r="C405" s="4"/>
      <c r="D405" s="4"/>
      <c r="E405" s="4"/>
      <c r="F405" s="4"/>
      <c r="G405" s="4"/>
      <c r="H405" s="4"/>
      <c r="I405" s="4"/>
      <c r="J405" s="21"/>
      <c r="K405" s="4"/>
      <c r="L405" s="21"/>
      <c r="M405" s="4"/>
      <c r="N405" s="21"/>
      <c r="O405" s="4"/>
      <c r="P405" s="4"/>
      <c r="Q405" s="4"/>
      <c r="R405" s="4"/>
      <c r="S405" s="4"/>
      <c r="T405" s="4"/>
    </row>
    <row r="406" spans="1:20">
      <c r="A406" s="4"/>
      <c r="B406" s="4"/>
      <c r="C406" s="4"/>
      <c r="D406" s="4"/>
      <c r="E406" s="4"/>
      <c r="F406" s="4"/>
      <c r="G406" s="4"/>
      <c r="H406" s="4"/>
      <c r="I406" s="4"/>
      <c r="J406" s="21"/>
      <c r="K406" s="4"/>
      <c r="L406" s="21"/>
      <c r="M406" s="4"/>
      <c r="N406" s="21"/>
      <c r="O406" s="4"/>
      <c r="P406" s="4"/>
      <c r="Q406" s="4"/>
      <c r="R406" s="4"/>
      <c r="S406" s="4"/>
      <c r="T406" s="4"/>
    </row>
    <row r="407" spans="1:20">
      <c r="A407" s="4"/>
      <c r="B407" s="4"/>
      <c r="C407" s="4"/>
      <c r="D407" s="4"/>
      <c r="E407" s="4"/>
      <c r="F407" s="4"/>
      <c r="G407" s="4"/>
      <c r="H407" s="4"/>
      <c r="I407" s="4"/>
      <c r="J407" s="21"/>
      <c r="K407" s="4"/>
      <c r="L407" s="21"/>
      <c r="M407" s="4"/>
      <c r="N407" s="21"/>
      <c r="O407" s="4"/>
      <c r="P407" s="4"/>
      <c r="Q407" s="4"/>
      <c r="R407" s="4"/>
      <c r="S407" s="4"/>
      <c r="T407" s="4"/>
    </row>
    <row r="408" spans="1:20">
      <c r="A408" s="4"/>
      <c r="B408" s="4"/>
      <c r="C408" s="4"/>
      <c r="D408" s="4"/>
      <c r="E408" s="4"/>
      <c r="F408" s="4"/>
      <c r="G408" s="4"/>
      <c r="H408" s="4"/>
      <c r="I408" s="4"/>
      <c r="J408" s="21"/>
      <c r="K408" s="4"/>
      <c r="L408" s="21"/>
      <c r="M408" s="4"/>
      <c r="N408" s="21"/>
      <c r="O408" s="4"/>
      <c r="P408" s="4"/>
      <c r="Q408" s="4"/>
      <c r="R408" s="4"/>
      <c r="S408" s="4"/>
      <c r="T408" s="4"/>
    </row>
    <row r="409" spans="1:20">
      <c r="A409" s="4"/>
      <c r="B409" s="4"/>
      <c r="C409" s="4"/>
      <c r="D409" s="4"/>
      <c r="E409" s="4"/>
      <c r="F409" s="4"/>
      <c r="G409" s="4"/>
      <c r="H409" s="4"/>
      <c r="I409" s="4"/>
      <c r="J409" s="21"/>
      <c r="K409" s="4"/>
      <c r="L409" s="21"/>
      <c r="M409" s="4"/>
      <c r="N409" s="21"/>
      <c r="O409" s="4"/>
      <c r="P409" s="4"/>
      <c r="Q409" s="4"/>
      <c r="R409" s="4"/>
      <c r="S409" s="4"/>
      <c r="T409" s="4"/>
    </row>
    <row r="410" spans="1:20">
      <c r="A410" s="4"/>
      <c r="B410" s="4"/>
      <c r="C410" s="4"/>
      <c r="D410" s="4"/>
      <c r="E410" s="4"/>
      <c r="F410" s="4"/>
      <c r="G410" s="4"/>
      <c r="H410" s="4"/>
      <c r="I410" s="4"/>
      <c r="J410" s="21"/>
      <c r="K410" s="4"/>
      <c r="L410" s="21"/>
      <c r="M410" s="4"/>
      <c r="N410" s="21"/>
      <c r="O410" s="4"/>
      <c r="P410" s="4"/>
      <c r="Q410" s="4"/>
      <c r="R410" s="4"/>
      <c r="S410" s="4"/>
      <c r="T410" s="4"/>
    </row>
    <row r="411" spans="1:20">
      <c r="A411" s="4"/>
      <c r="B411" s="4"/>
      <c r="C411" s="4"/>
      <c r="D411" s="4"/>
      <c r="E411" s="4"/>
      <c r="F411" s="4"/>
      <c r="G411" s="4"/>
      <c r="H411" s="4"/>
      <c r="I411" s="4"/>
      <c r="J411" s="21"/>
      <c r="K411" s="4"/>
      <c r="L411" s="21"/>
      <c r="M411" s="4"/>
      <c r="N411" s="21"/>
      <c r="O411" s="4"/>
      <c r="P411" s="4"/>
      <c r="Q411" s="4"/>
      <c r="R411" s="4"/>
      <c r="S411" s="4"/>
      <c r="T411" s="4"/>
    </row>
    <row r="412" spans="1:20">
      <c r="A412" s="4"/>
      <c r="B412" s="4"/>
      <c r="C412" s="4"/>
      <c r="D412" s="4"/>
      <c r="E412" s="4"/>
      <c r="F412" s="4"/>
      <c r="G412" s="4"/>
      <c r="H412" s="4"/>
      <c r="I412" s="4"/>
      <c r="J412" s="21"/>
      <c r="K412" s="4"/>
      <c r="L412" s="21"/>
      <c r="M412" s="4"/>
      <c r="N412" s="21"/>
      <c r="O412" s="4"/>
      <c r="P412" s="4"/>
      <c r="Q412" s="4"/>
      <c r="R412" s="4"/>
      <c r="S412" s="4"/>
      <c r="T412" s="4"/>
    </row>
    <row r="413" spans="1:20">
      <c r="A413" s="4"/>
      <c r="B413" s="4"/>
      <c r="C413" s="4"/>
      <c r="D413" s="4"/>
      <c r="E413" s="4"/>
      <c r="F413" s="4"/>
      <c r="G413" s="4"/>
      <c r="H413" s="4"/>
      <c r="I413" s="4"/>
      <c r="J413" s="21"/>
      <c r="K413" s="4"/>
      <c r="L413" s="21"/>
      <c r="M413" s="4"/>
      <c r="N413" s="21"/>
      <c r="O413" s="4"/>
      <c r="P413" s="4"/>
      <c r="Q413" s="4"/>
      <c r="R413" s="4"/>
      <c r="S413" s="4"/>
      <c r="T413" s="4"/>
    </row>
    <row r="414" spans="1:20">
      <c r="A414" s="4"/>
      <c r="B414" s="4"/>
      <c r="C414" s="4"/>
      <c r="D414" s="4"/>
      <c r="E414" s="4"/>
      <c r="F414" s="4"/>
      <c r="G414" s="4"/>
      <c r="H414" s="4"/>
      <c r="I414" s="4"/>
      <c r="J414" s="21"/>
      <c r="K414" s="4"/>
      <c r="L414" s="21"/>
      <c r="M414" s="4"/>
      <c r="N414" s="21"/>
      <c r="O414" s="4"/>
      <c r="P414" s="4"/>
      <c r="Q414" s="4"/>
      <c r="R414" s="4"/>
      <c r="S414" s="4"/>
      <c r="T414" s="4"/>
    </row>
    <row r="415" spans="1:20">
      <c r="A415" s="4"/>
      <c r="B415" s="4"/>
      <c r="C415" s="4"/>
      <c r="D415" s="4"/>
      <c r="E415" s="4"/>
      <c r="F415" s="4"/>
      <c r="G415" s="4"/>
      <c r="H415" s="4"/>
      <c r="I415" s="4"/>
      <c r="J415" s="21"/>
      <c r="K415" s="4"/>
      <c r="L415" s="21"/>
      <c r="M415" s="4"/>
      <c r="N415" s="21"/>
      <c r="O415" s="4"/>
      <c r="P415" s="4"/>
      <c r="Q415" s="4"/>
      <c r="R415" s="4"/>
      <c r="S415" s="4"/>
      <c r="T415" s="4"/>
    </row>
    <row r="416" spans="1:20">
      <c r="A416" s="4"/>
      <c r="B416" s="4"/>
      <c r="C416" s="4"/>
      <c r="D416" s="4"/>
      <c r="E416" s="4"/>
      <c r="F416" s="4"/>
      <c r="G416" s="4"/>
      <c r="H416" s="4"/>
      <c r="I416" s="4"/>
      <c r="J416" s="21"/>
      <c r="K416" s="4"/>
      <c r="L416" s="21"/>
      <c r="M416" s="4"/>
      <c r="N416" s="21"/>
      <c r="O416" s="4"/>
      <c r="P416" s="4"/>
      <c r="Q416" s="4"/>
      <c r="R416" s="4"/>
      <c r="S416" s="4"/>
      <c r="T416" s="4"/>
    </row>
    <row r="417" spans="1:20">
      <c r="A417" s="4"/>
      <c r="B417" s="4"/>
      <c r="C417" s="4"/>
      <c r="D417" s="4"/>
      <c r="E417" s="4"/>
      <c r="F417" s="4"/>
      <c r="G417" s="4"/>
      <c r="H417" s="4"/>
      <c r="I417" s="4"/>
      <c r="J417" s="21"/>
      <c r="K417" s="4"/>
      <c r="L417" s="21"/>
      <c r="M417" s="4"/>
      <c r="N417" s="21"/>
      <c r="O417" s="4"/>
      <c r="P417" s="4"/>
      <c r="Q417" s="4"/>
      <c r="R417" s="4"/>
      <c r="S417" s="4"/>
      <c r="T417" s="4"/>
    </row>
    <row r="418" spans="1:20">
      <c r="A418" s="4"/>
      <c r="B418" s="4"/>
      <c r="C418" s="4"/>
      <c r="D418" s="4"/>
      <c r="E418" s="4"/>
      <c r="F418" s="4"/>
      <c r="G418" s="4"/>
      <c r="H418" s="4"/>
      <c r="I418" s="4"/>
      <c r="J418" s="21"/>
      <c r="K418" s="4"/>
      <c r="L418" s="21"/>
      <c r="M418" s="4"/>
      <c r="N418" s="21"/>
      <c r="O418" s="4"/>
      <c r="P418" s="4"/>
      <c r="Q418" s="4"/>
      <c r="R418" s="4"/>
      <c r="S418" s="4"/>
      <c r="T418" s="4"/>
    </row>
    <row r="419" spans="1:20">
      <c r="A419" s="4"/>
      <c r="B419" s="4"/>
      <c r="C419" s="4"/>
      <c r="D419" s="4"/>
      <c r="E419" s="4"/>
      <c r="F419" s="4"/>
      <c r="G419" s="4"/>
      <c r="H419" s="4"/>
      <c r="I419" s="4"/>
      <c r="J419" s="21"/>
      <c r="K419" s="4"/>
      <c r="L419" s="21"/>
      <c r="M419" s="4"/>
      <c r="N419" s="21"/>
      <c r="O419" s="4"/>
      <c r="P419" s="4"/>
      <c r="Q419" s="4"/>
      <c r="R419" s="4"/>
      <c r="S419" s="4"/>
      <c r="T419" s="4"/>
    </row>
    <row r="420" spans="1:20">
      <c r="A420" s="4"/>
      <c r="B420" s="4"/>
      <c r="C420" s="4"/>
      <c r="D420" s="4"/>
      <c r="E420" s="4"/>
      <c r="F420" s="4"/>
      <c r="G420" s="4"/>
      <c r="H420" s="4"/>
      <c r="I420" s="4"/>
      <c r="J420" s="21"/>
      <c r="K420" s="4"/>
      <c r="L420" s="21"/>
      <c r="M420" s="4"/>
      <c r="N420" s="21"/>
      <c r="O420" s="4"/>
      <c r="P420" s="4"/>
      <c r="Q420" s="4"/>
      <c r="R420" s="4"/>
      <c r="S420" s="4"/>
      <c r="T420" s="4"/>
    </row>
    <row r="421" spans="1:20">
      <c r="A421" s="4"/>
      <c r="B421" s="4"/>
      <c r="C421" s="4"/>
      <c r="D421" s="4"/>
      <c r="E421" s="4"/>
      <c r="F421" s="4"/>
      <c r="G421" s="4"/>
      <c r="H421" s="4"/>
      <c r="I421" s="4"/>
      <c r="J421" s="21"/>
      <c r="K421" s="4"/>
      <c r="L421" s="21"/>
      <c r="M421" s="4"/>
      <c r="N421" s="21"/>
      <c r="O421" s="4"/>
      <c r="P421" s="4"/>
      <c r="Q421" s="4"/>
      <c r="R421" s="4"/>
      <c r="S421" s="4"/>
      <c r="T421" s="4"/>
    </row>
    <row r="422" spans="1:20">
      <c r="A422" s="4"/>
      <c r="B422" s="4"/>
      <c r="C422" s="4"/>
      <c r="D422" s="4"/>
      <c r="E422" s="4"/>
      <c r="F422" s="4"/>
      <c r="G422" s="4"/>
      <c r="H422" s="4"/>
      <c r="I422" s="4"/>
      <c r="J422" s="21"/>
      <c r="K422" s="4"/>
      <c r="L422" s="21"/>
      <c r="M422" s="4"/>
      <c r="N422" s="21"/>
      <c r="O422" s="4"/>
      <c r="P422" s="4"/>
      <c r="Q422" s="4"/>
      <c r="R422" s="4"/>
      <c r="S422" s="4"/>
      <c r="T422" s="4"/>
    </row>
    <row r="423" spans="1:20">
      <c r="A423" s="4"/>
      <c r="B423" s="4"/>
      <c r="C423" s="4"/>
      <c r="D423" s="4"/>
      <c r="E423" s="4"/>
      <c r="F423" s="4"/>
      <c r="G423" s="4"/>
      <c r="H423" s="4"/>
      <c r="I423" s="4"/>
      <c r="J423" s="21"/>
      <c r="K423" s="4"/>
      <c r="L423" s="21"/>
      <c r="M423" s="4"/>
      <c r="N423" s="21"/>
      <c r="O423" s="4"/>
      <c r="P423" s="4"/>
      <c r="Q423" s="4"/>
      <c r="R423" s="4"/>
      <c r="S423" s="4"/>
      <c r="T423" s="4"/>
    </row>
    <row r="424" spans="1:20">
      <c r="A424" s="4"/>
      <c r="B424" s="4"/>
      <c r="C424" s="4"/>
      <c r="D424" s="4"/>
      <c r="E424" s="4"/>
      <c r="F424" s="4"/>
      <c r="G424" s="4"/>
      <c r="H424" s="4"/>
      <c r="I424" s="4"/>
      <c r="J424" s="21"/>
      <c r="K424" s="4"/>
      <c r="L424" s="21"/>
      <c r="M424" s="4"/>
      <c r="N424" s="21"/>
      <c r="O424" s="4"/>
      <c r="P424" s="4"/>
      <c r="Q424" s="4"/>
      <c r="R424" s="4"/>
      <c r="S424" s="4"/>
      <c r="T424" s="4"/>
    </row>
    <row r="425" spans="1:20">
      <c r="A425" s="4"/>
      <c r="B425" s="4"/>
      <c r="C425" s="4"/>
      <c r="D425" s="4"/>
      <c r="E425" s="4"/>
      <c r="F425" s="4"/>
      <c r="G425" s="4"/>
      <c r="H425" s="4"/>
      <c r="I425" s="4"/>
      <c r="J425" s="21"/>
      <c r="K425" s="4"/>
      <c r="L425" s="21"/>
      <c r="M425" s="4"/>
      <c r="N425" s="21"/>
      <c r="O425" s="4"/>
      <c r="P425" s="4"/>
      <c r="Q425" s="4"/>
      <c r="R425" s="4"/>
      <c r="S425" s="4"/>
      <c r="T425" s="4"/>
    </row>
    <row r="426" spans="1:20">
      <c r="A426" s="4"/>
      <c r="B426" s="4"/>
      <c r="C426" s="4"/>
      <c r="D426" s="4"/>
      <c r="E426" s="4"/>
      <c r="F426" s="4"/>
      <c r="G426" s="4"/>
      <c r="H426" s="4"/>
      <c r="I426" s="4"/>
      <c r="J426" s="21"/>
      <c r="K426" s="4"/>
      <c r="L426" s="21"/>
      <c r="M426" s="4"/>
      <c r="N426" s="21"/>
      <c r="O426" s="4"/>
      <c r="P426" s="4"/>
      <c r="Q426" s="4"/>
      <c r="R426" s="4"/>
      <c r="S426" s="4"/>
      <c r="T426" s="4"/>
    </row>
    <row r="427" spans="1:20">
      <c r="A427" s="4"/>
      <c r="B427" s="4"/>
      <c r="C427" s="4"/>
      <c r="D427" s="4"/>
      <c r="E427" s="4"/>
      <c r="F427" s="4"/>
      <c r="G427" s="4"/>
      <c r="H427" s="4"/>
      <c r="I427" s="4"/>
      <c r="J427" s="21"/>
      <c r="K427" s="4"/>
      <c r="L427" s="21"/>
      <c r="M427" s="4"/>
      <c r="N427" s="21"/>
      <c r="O427" s="4"/>
      <c r="P427" s="4"/>
      <c r="Q427" s="4"/>
      <c r="R427" s="4"/>
      <c r="S427" s="4"/>
      <c r="T427" s="4"/>
    </row>
    <row r="428" spans="1:20">
      <c r="A428" s="4"/>
      <c r="B428" s="4"/>
      <c r="C428" s="4"/>
      <c r="D428" s="4"/>
      <c r="E428" s="4"/>
      <c r="F428" s="4"/>
      <c r="G428" s="4"/>
      <c r="H428" s="4"/>
      <c r="I428" s="4"/>
      <c r="J428" s="21"/>
      <c r="K428" s="4"/>
      <c r="L428" s="21"/>
      <c r="M428" s="4"/>
      <c r="N428" s="21"/>
      <c r="O428" s="4"/>
      <c r="P428" s="4"/>
      <c r="Q428" s="4"/>
      <c r="R428" s="4"/>
      <c r="S428" s="4"/>
      <c r="T428" s="4"/>
    </row>
    <row r="429" spans="1:20">
      <c r="A429" s="4"/>
      <c r="B429" s="4"/>
      <c r="C429" s="4"/>
      <c r="D429" s="4"/>
      <c r="E429" s="4"/>
      <c r="F429" s="4"/>
      <c r="G429" s="4"/>
      <c r="H429" s="4"/>
      <c r="I429" s="4"/>
      <c r="J429" s="21"/>
      <c r="K429" s="4"/>
      <c r="L429" s="21"/>
      <c r="M429" s="4"/>
      <c r="N429" s="21"/>
      <c r="O429" s="4"/>
      <c r="P429" s="4"/>
      <c r="Q429" s="4"/>
      <c r="R429" s="4"/>
      <c r="S429" s="4"/>
      <c r="T429" s="4"/>
    </row>
    <row r="430" spans="1:20">
      <c r="A430" s="4"/>
      <c r="B430" s="4"/>
      <c r="C430" s="4"/>
      <c r="D430" s="4"/>
      <c r="E430" s="4"/>
      <c r="F430" s="4"/>
      <c r="G430" s="4"/>
      <c r="H430" s="4"/>
      <c r="I430" s="4"/>
      <c r="J430" s="21"/>
      <c r="K430" s="4"/>
      <c r="L430" s="21"/>
      <c r="M430" s="4"/>
      <c r="N430" s="21"/>
      <c r="O430" s="4"/>
      <c r="P430" s="4"/>
      <c r="Q430" s="4"/>
      <c r="R430" s="4"/>
      <c r="S430" s="4"/>
      <c r="T430" s="4"/>
    </row>
    <row r="431" spans="1:20">
      <c r="A431" s="4"/>
      <c r="B431" s="4"/>
      <c r="C431" s="4"/>
      <c r="D431" s="4"/>
      <c r="E431" s="4"/>
      <c r="F431" s="4"/>
      <c r="G431" s="4"/>
      <c r="H431" s="4"/>
      <c r="I431" s="4"/>
      <c r="J431" s="21"/>
      <c r="K431" s="4"/>
      <c r="L431" s="21"/>
      <c r="M431" s="4"/>
      <c r="N431" s="21"/>
      <c r="O431" s="4"/>
      <c r="P431" s="4"/>
      <c r="Q431" s="4"/>
      <c r="R431" s="4"/>
      <c r="S431" s="4"/>
      <c r="T431" s="4"/>
    </row>
    <row r="432" spans="1:20">
      <c r="A432" s="4"/>
      <c r="B432" s="4"/>
      <c r="C432" s="4"/>
      <c r="D432" s="4"/>
      <c r="E432" s="4"/>
      <c r="F432" s="4"/>
      <c r="G432" s="4"/>
      <c r="H432" s="4"/>
      <c r="I432" s="4"/>
      <c r="J432" s="21"/>
      <c r="K432" s="4"/>
      <c r="L432" s="21"/>
      <c r="M432" s="4"/>
      <c r="N432" s="21"/>
      <c r="O432" s="4"/>
      <c r="P432" s="4"/>
      <c r="Q432" s="4"/>
      <c r="R432" s="4"/>
      <c r="S432" s="4"/>
      <c r="T432" s="4"/>
    </row>
    <row r="433" spans="1:20">
      <c r="A433" s="4"/>
      <c r="B433" s="4"/>
      <c r="C433" s="4"/>
      <c r="D433" s="4"/>
      <c r="E433" s="4"/>
      <c r="F433" s="4"/>
      <c r="G433" s="4"/>
      <c r="H433" s="4"/>
      <c r="I433" s="4"/>
      <c r="J433" s="21"/>
      <c r="K433" s="4"/>
      <c r="L433" s="21"/>
      <c r="M433" s="4"/>
      <c r="N433" s="21"/>
      <c r="O433" s="4"/>
      <c r="P433" s="4"/>
      <c r="Q433" s="4"/>
      <c r="R433" s="4"/>
      <c r="S433" s="4"/>
      <c r="T433" s="4"/>
    </row>
    <row r="434" spans="1:20">
      <c r="A434" s="4"/>
      <c r="B434" s="4"/>
      <c r="C434" s="4"/>
      <c r="D434" s="4"/>
      <c r="E434" s="4"/>
      <c r="F434" s="4"/>
      <c r="G434" s="4"/>
      <c r="H434" s="4"/>
      <c r="I434" s="4"/>
      <c r="J434" s="21"/>
      <c r="K434" s="4"/>
      <c r="L434" s="21"/>
      <c r="M434" s="4"/>
      <c r="N434" s="21"/>
      <c r="O434" s="4"/>
      <c r="P434" s="4"/>
      <c r="Q434" s="4"/>
      <c r="R434" s="4"/>
      <c r="S434" s="4"/>
      <c r="T434" s="4"/>
    </row>
    <row r="435" spans="1:20">
      <c r="A435" s="4"/>
      <c r="B435" s="4"/>
      <c r="C435" s="4"/>
      <c r="D435" s="4"/>
      <c r="E435" s="4"/>
      <c r="F435" s="4"/>
      <c r="G435" s="4"/>
      <c r="H435" s="4"/>
      <c r="I435" s="4"/>
      <c r="J435" s="21"/>
      <c r="K435" s="4"/>
      <c r="L435" s="21"/>
      <c r="M435" s="4"/>
      <c r="N435" s="21"/>
      <c r="O435" s="4"/>
      <c r="P435" s="4"/>
      <c r="Q435" s="4"/>
      <c r="R435" s="4"/>
      <c r="S435" s="4"/>
      <c r="T435" s="4"/>
    </row>
    <row r="436" spans="1:20">
      <c r="A436" s="4"/>
      <c r="B436" s="4"/>
      <c r="C436" s="4"/>
      <c r="D436" s="4"/>
      <c r="E436" s="4"/>
      <c r="F436" s="4"/>
      <c r="G436" s="4"/>
      <c r="H436" s="4"/>
      <c r="I436" s="4"/>
      <c r="J436" s="21"/>
      <c r="K436" s="4"/>
      <c r="L436" s="21"/>
      <c r="M436" s="4"/>
      <c r="N436" s="21"/>
      <c r="O436" s="4"/>
      <c r="P436" s="4"/>
      <c r="Q436" s="4"/>
      <c r="R436" s="4"/>
      <c r="S436" s="4"/>
      <c r="T436" s="4"/>
    </row>
    <row r="437" spans="1:20">
      <c r="A437" s="4"/>
      <c r="B437" s="4"/>
      <c r="C437" s="4"/>
      <c r="D437" s="4"/>
      <c r="E437" s="4"/>
      <c r="F437" s="4"/>
      <c r="G437" s="4"/>
      <c r="H437" s="4"/>
      <c r="I437" s="4"/>
      <c r="J437" s="21"/>
      <c r="K437" s="4"/>
      <c r="L437" s="21"/>
      <c r="M437" s="4"/>
      <c r="N437" s="21"/>
      <c r="O437" s="4"/>
      <c r="P437" s="4"/>
      <c r="Q437" s="4"/>
      <c r="R437" s="4"/>
      <c r="S437" s="4"/>
      <c r="T437" s="4"/>
    </row>
    <row r="438" spans="1:20">
      <c r="A438" s="4"/>
      <c r="B438" s="4"/>
      <c r="C438" s="4"/>
      <c r="D438" s="4"/>
      <c r="E438" s="4"/>
      <c r="F438" s="4"/>
      <c r="G438" s="4"/>
      <c r="H438" s="4"/>
      <c r="I438" s="4"/>
      <c r="J438" s="21"/>
      <c r="K438" s="4"/>
      <c r="L438" s="21"/>
      <c r="M438" s="4"/>
      <c r="N438" s="21"/>
      <c r="O438" s="4"/>
      <c r="P438" s="4"/>
      <c r="Q438" s="4"/>
      <c r="R438" s="4"/>
      <c r="S438" s="4"/>
      <c r="T438" s="4"/>
    </row>
    <row r="439" spans="1:20">
      <c r="A439" s="4"/>
      <c r="B439" s="4"/>
      <c r="C439" s="4"/>
      <c r="D439" s="4"/>
      <c r="E439" s="4"/>
      <c r="F439" s="4"/>
      <c r="G439" s="4"/>
      <c r="H439" s="4"/>
      <c r="I439" s="4"/>
      <c r="J439" s="21"/>
      <c r="K439" s="4"/>
      <c r="L439" s="21"/>
      <c r="M439" s="4"/>
      <c r="N439" s="21"/>
      <c r="O439" s="4"/>
      <c r="P439" s="4"/>
      <c r="Q439" s="4"/>
      <c r="R439" s="4"/>
      <c r="S439" s="4"/>
      <c r="T439" s="4"/>
    </row>
    <row r="440" spans="1:20">
      <c r="A440" s="4"/>
      <c r="B440" s="4"/>
      <c r="C440" s="4"/>
      <c r="D440" s="4"/>
      <c r="E440" s="4"/>
      <c r="F440" s="4"/>
      <c r="G440" s="4"/>
      <c r="H440" s="4"/>
      <c r="I440" s="4"/>
      <c r="J440" s="21"/>
      <c r="K440" s="4"/>
      <c r="L440" s="21"/>
      <c r="M440" s="4"/>
      <c r="N440" s="21"/>
      <c r="O440" s="4"/>
      <c r="P440" s="4"/>
      <c r="Q440" s="4"/>
      <c r="R440" s="4"/>
      <c r="S440" s="4"/>
      <c r="T440" s="4"/>
    </row>
    <row r="441" spans="1:20">
      <c r="A441" s="4"/>
      <c r="B441" s="4"/>
      <c r="C441" s="4"/>
      <c r="D441" s="4"/>
      <c r="E441" s="4"/>
      <c r="F441" s="4"/>
      <c r="G441" s="4"/>
      <c r="H441" s="4"/>
      <c r="I441" s="4"/>
      <c r="J441" s="21"/>
      <c r="K441" s="4"/>
      <c r="L441" s="21"/>
      <c r="M441" s="4"/>
      <c r="N441" s="21"/>
      <c r="O441" s="4"/>
      <c r="P441" s="4"/>
      <c r="Q441" s="4"/>
      <c r="R441" s="4"/>
      <c r="S441" s="4"/>
      <c r="T441" s="4"/>
    </row>
    <row r="442" spans="1:20">
      <c r="A442" s="4"/>
      <c r="B442" s="4"/>
      <c r="C442" s="4"/>
      <c r="D442" s="4"/>
      <c r="E442" s="4"/>
      <c r="F442" s="4"/>
      <c r="G442" s="4"/>
      <c r="H442" s="4"/>
      <c r="I442" s="4"/>
      <c r="J442" s="21"/>
      <c r="K442" s="4"/>
      <c r="L442" s="21"/>
      <c r="M442" s="4"/>
      <c r="N442" s="21"/>
      <c r="O442" s="4"/>
      <c r="P442" s="4"/>
      <c r="Q442" s="4"/>
      <c r="R442" s="4"/>
      <c r="S442" s="4"/>
      <c r="T442" s="4"/>
    </row>
    <row r="443" spans="1:20">
      <c r="A443" s="4"/>
      <c r="B443" s="4"/>
      <c r="C443" s="4"/>
      <c r="D443" s="4"/>
      <c r="E443" s="4"/>
      <c r="F443" s="4"/>
      <c r="G443" s="4"/>
      <c r="H443" s="4"/>
      <c r="I443" s="4"/>
      <c r="J443" s="21"/>
      <c r="K443" s="4"/>
      <c r="L443" s="21"/>
      <c r="M443" s="4"/>
      <c r="N443" s="21"/>
      <c r="O443" s="4"/>
      <c r="P443" s="4"/>
      <c r="Q443" s="4"/>
      <c r="R443" s="4"/>
      <c r="S443" s="4"/>
      <c r="T443" s="4"/>
    </row>
    <row r="444" spans="1:20">
      <c r="A444" s="4"/>
      <c r="B444" s="4"/>
      <c r="C444" s="4"/>
      <c r="D444" s="4"/>
      <c r="E444" s="4"/>
      <c r="F444" s="4"/>
      <c r="G444" s="4"/>
      <c r="H444" s="4"/>
      <c r="I444" s="4"/>
      <c r="J444" s="21"/>
      <c r="K444" s="4"/>
      <c r="L444" s="21"/>
      <c r="M444" s="4"/>
      <c r="N444" s="21"/>
      <c r="O444" s="4"/>
      <c r="P444" s="4"/>
      <c r="Q444" s="4"/>
      <c r="R444" s="4"/>
      <c r="S444" s="4"/>
      <c r="T444" s="4"/>
    </row>
    <row r="445" spans="1:20">
      <c r="A445" s="4"/>
      <c r="B445" s="4"/>
      <c r="C445" s="4"/>
      <c r="D445" s="4"/>
      <c r="E445" s="4"/>
      <c r="F445" s="4"/>
      <c r="G445" s="4"/>
      <c r="H445" s="4"/>
      <c r="I445" s="4"/>
      <c r="J445" s="21"/>
      <c r="K445" s="4"/>
      <c r="L445" s="21"/>
      <c r="M445" s="4"/>
      <c r="N445" s="21"/>
      <c r="O445" s="4"/>
      <c r="P445" s="4"/>
      <c r="Q445" s="4"/>
      <c r="R445" s="4"/>
      <c r="S445" s="4"/>
      <c r="T445" s="4"/>
    </row>
    <row r="446" spans="1:20">
      <c r="A446" s="4"/>
      <c r="B446" s="4"/>
      <c r="C446" s="4"/>
      <c r="D446" s="4"/>
      <c r="E446" s="4"/>
      <c r="F446" s="4"/>
      <c r="G446" s="4"/>
      <c r="H446" s="4"/>
      <c r="I446" s="4"/>
      <c r="J446" s="21"/>
      <c r="K446" s="4"/>
      <c r="L446" s="21"/>
      <c r="M446" s="4"/>
      <c r="N446" s="21"/>
      <c r="O446" s="4"/>
      <c r="P446" s="4"/>
      <c r="Q446" s="4"/>
      <c r="R446" s="4"/>
      <c r="S446" s="4"/>
      <c r="T446" s="4"/>
    </row>
    <row r="447" spans="1:20">
      <c r="A447" s="4"/>
      <c r="B447" s="4"/>
      <c r="C447" s="4"/>
      <c r="D447" s="4"/>
      <c r="E447" s="4"/>
      <c r="F447" s="4"/>
      <c r="G447" s="4"/>
      <c r="H447" s="4"/>
      <c r="I447" s="4"/>
      <c r="J447" s="21"/>
      <c r="K447" s="4"/>
      <c r="L447" s="21"/>
      <c r="M447" s="4"/>
      <c r="N447" s="21"/>
      <c r="O447" s="4"/>
      <c r="P447" s="4"/>
      <c r="Q447" s="4"/>
      <c r="R447" s="4"/>
      <c r="S447" s="4"/>
      <c r="T447" s="4"/>
    </row>
    <row r="448" spans="1:20">
      <c r="A448" s="4"/>
      <c r="B448" s="4"/>
      <c r="C448" s="4"/>
      <c r="D448" s="4"/>
      <c r="E448" s="4"/>
      <c r="F448" s="4"/>
      <c r="G448" s="4"/>
      <c r="H448" s="4"/>
      <c r="I448" s="4"/>
      <c r="J448" s="21"/>
      <c r="K448" s="4"/>
      <c r="L448" s="21"/>
      <c r="M448" s="4"/>
      <c r="N448" s="21"/>
      <c r="O448" s="4"/>
      <c r="P448" s="4"/>
      <c r="Q448" s="4"/>
      <c r="R448" s="4"/>
      <c r="S448" s="4"/>
      <c r="T448" s="4"/>
    </row>
    <row r="449" spans="1:20">
      <c r="A449" s="4"/>
      <c r="B449" s="4"/>
      <c r="C449" s="4"/>
      <c r="D449" s="4"/>
      <c r="E449" s="4"/>
      <c r="F449" s="4"/>
      <c r="G449" s="4"/>
      <c r="H449" s="4"/>
      <c r="I449" s="4"/>
      <c r="J449" s="21"/>
      <c r="K449" s="4"/>
      <c r="L449" s="21"/>
      <c r="M449" s="4"/>
      <c r="N449" s="21"/>
      <c r="O449" s="4"/>
      <c r="P449" s="4"/>
      <c r="Q449" s="4"/>
      <c r="R449" s="4"/>
      <c r="S449" s="4"/>
      <c r="T449" s="4"/>
    </row>
    <row r="450" spans="1:20">
      <c r="A450" s="4"/>
      <c r="B450" s="4"/>
      <c r="C450" s="4"/>
      <c r="D450" s="4"/>
      <c r="E450" s="4"/>
      <c r="F450" s="4"/>
      <c r="G450" s="4"/>
      <c r="H450" s="4"/>
      <c r="I450" s="4"/>
      <c r="J450" s="21"/>
      <c r="K450" s="4"/>
      <c r="L450" s="21"/>
      <c r="M450" s="4"/>
      <c r="N450" s="21"/>
      <c r="O450" s="4"/>
      <c r="P450" s="4"/>
      <c r="Q450" s="4"/>
      <c r="R450" s="4"/>
      <c r="S450" s="4"/>
      <c r="T450" s="4"/>
    </row>
    <row r="451" spans="1:20">
      <c r="A451" s="4"/>
      <c r="B451" s="4"/>
      <c r="C451" s="4"/>
      <c r="D451" s="4"/>
      <c r="E451" s="4"/>
      <c r="F451" s="4"/>
      <c r="G451" s="4"/>
      <c r="H451" s="4"/>
      <c r="I451" s="4"/>
      <c r="J451" s="21"/>
      <c r="K451" s="4"/>
      <c r="L451" s="21"/>
      <c r="M451" s="4"/>
      <c r="N451" s="21"/>
      <c r="O451" s="4"/>
      <c r="P451" s="4"/>
      <c r="Q451" s="4"/>
      <c r="R451" s="4"/>
      <c r="S451" s="4"/>
      <c r="T451" s="4"/>
    </row>
    <row r="452" spans="1:20">
      <c r="A452" s="4"/>
      <c r="B452" s="4"/>
      <c r="C452" s="4"/>
      <c r="D452" s="4"/>
      <c r="E452" s="4"/>
      <c r="F452" s="4"/>
      <c r="G452" s="4"/>
      <c r="H452" s="4"/>
      <c r="I452" s="4"/>
      <c r="J452" s="21"/>
      <c r="K452" s="4"/>
      <c r="L452" s="21"/>
      <c r="M452" s="4"/>
      <c r="N452" s="21"/>
      <c r="O452" s="4"/>
      <c r="P452" s="4"/>
      <c r="Q452" s="4"/>
      <c r="R452" s="4"/>
      <c r="S452" s="4"/>
      <c r="T452" s="4"/>
    </row>
    <row r="453" spans="1:20">
      <c r="A453" s="4"/>
      <c r="B453" s="4"/>
      <c r="C453" s="4"/>
      <c r="D453" s="4"/>
      <c r="E453" s="4"/>
      <c r="F453" s="4"/>
      <c r="G453" s="4"/>
      <c r="H453" s="4"/>
      <c r="I453" s="4"/>
      <c r="J453" s="21"/>
      <c r="K453" s="4"/>
      <c r="L453" s="21"/>
      <c r="M453" s="4"/>
      <c r="N453" s="21"/>
      <c r="O453" s="4"/>
      <c r="P453" s="4"/>
      <c r="Q453" s="4"/>
      <c r="R453" s="4"/>
      <c r="S453" s="4"/>
      <c r="T453" s="4"/>
    </row>
    <row r="454" spans="1:20">
      <c r="A454" s="4"/>
      <c r="B454" s="4"/>
      <c r="C454" s="4"/>
      <c r="D454" s="4"/>
      <c r="E454" s="4"/>
      <c r="F454" s="4"/>
      <c r="G454" s="4"/>
      <c r="H454" s="4"/>
      <c r="I454" s="4"/>
      <c r="J454" s="21"/>
      <c r="K454" s="4"/>
      <c r="L454" s="21"/>
      <c r="M454" s="4"/>
      <c r="N454" s="21"/>
      <c r="O454" s="4"/>
      <c r="P454" s="4"/>
      <c r="Q454" s="4"/>
      <c r="R454" s="4"/>
      <c r="S454" s="4"/>
      <c r="T454" s="4"/>
    </row>
    <row r="455" spans="1:20">
      <c r="A455" s="4"/>
      <c r="B455" s="4"/>
      <c r="C455" s="4"/>
      <c r="D455" s="4"/>
      <c r="E455" s="4"/>
      <c r="F455" s="4"/>
      <c r="G455" s="4"/>
      <c r="H455" s="4"/>
      <c r="I455" s="4"/>
      <c r="J455" s="21"/>
      <c r="K455" s="4"/>
      <c r="L455" s="21"/>
      <c r="M455" s="4"/>
      <c r="N455" s="21"/>
      <c r="O455" s="4"/>
      <c r="P455" s="4"/>
      <c r="Q455" s="4"/>
      <c r="R455" s="4"/>
      <c r="S455" s="4"/>
      <c r="T455" s="4"/>
    </row>
    <row r="456" spans="1:20">
      <c r="A456" s="4"/>
      <c r="B456" s="4"/>
      <c r="C456" s="4"/>
      <c r="D456" s="4"/>
      <c r="E456" s="4"/>
      <c r="F456" s="4"/>
      <c r="G456" s="4"/>
      <c r="H456" s="4"/>
      <c r="I456" s="4"/>
      <c r="J456" s="21"/>
      <c r="K456" s="4"/>
      <c r="L456" s="21"/>
      <c r="M456" s="4"/>
      <c r="N456" s="21"/>
      <c r="O456" s="4"/>
      <c r="P456" s="4"/>
      <c r="Q456" s="4"/>
      <c r="R456" s="4"/>
      <c r="S456" s="4"/>
      <c r="T456" s="4"/>
    </row>
    <row r="457" spans="1:20">
      <c r="A457" s="4"/>
      <c r="B457" s="4"/>
      <c r="C457" s="4"/>
      <c r="D457" s="4"/>
      <c r="E457" s="4"/>
      <c r="F457" s="4"/>
      <c r="G457" s="4"/>
      <c r="H457" s="4"/>
      <c r="I457" s="4"/>
      <c r="J457" s="21"/>
      <c r="K457" s="4"/>
      <c r="L457" s="21"/>
      <c r="M457" s="4"/>
      <c r="N457" s="21"/>
      <c r="O457" s="4"/>
      <c r="P457" s="4"/>
      <c r="Q457" s="4"/>
      <c r="R457" s="4"/>
      <c r="S457" s="4"/>
      <c r="T457" s="4"/>
    </row>
    <row r="458" spans="1:20">
      <c r="A458" s="4"/>
      <c r="B458" s="4"/>
      <c r="C458" s="4"/>
      <c r="D458" s="4"/>
      <c r="E458" s="4"/>
      <c r="F458" s="4"/>
      <c r="G458" s="4"/>
      <c r="H458" s="4"/>
      <c r="I458" s="4"/>
      <c r="J458" s="21"/>
      <c r="K458" s="4"/>
      <c r="L458" s="21"/>
      <c r="M458" s="4"/>
      <c r="N458" s="21"/>
      <c r="O458" s="4"/>
      <c r="P458" s="4"/>
      <c r="Q458" s="4"/>
      <c r="R458" s="4"/>
      <c r="S458" s="4"/>
      <c r="T458" s="4"/>
    </row>
    <row r="459" spans="1:20">
      <c r="A459" s="4"/>
      <c r="B459" s="4"/>
      <c r="C459" s="4"/>
      <c r="D459" s="4"/>
      <c r="E459" s="4"/>
      <c r="F459" s="4"/>
      <c r="G459" s="4"/>
      <c r="H459" s="4"/>
      <c r="I459" s="4"/>
      <c r="J459" s="21"/>
      <c r="K459" s="4"/>
      <c r="L459" s="21"/>
      <c r="M459" s="4"/>
      <c r="N459" s="21"/>
      <c r="O459" s="4"/>
      <c r="P459" s="4"/>
      <c r="Q459" s="4"/>
      <c r="R459" s="4"/>
      <c r="S459" s="4"/>
      <c r="T459" s="4"/>
    </row>
    <row r="460" spans="1:20">
      <c r="A460" s="4"/>
      <c r="B460" s="4"/>
      <c r="C460" s="4"/>
      <c r="D460" s="4"/>
      <c r="E460" s="4"/>
      <c r="F460" s="4"/>
      <c r="G460" s="4"/>
      <c r="H460" s="4"/>
      <c r="I460" s="4"/>
      <c r="J460" s="21"/>
      <c r="K460" s="4"/>
      <c r="L460" s="21"/>
      <c r="M460" s="4"/>
      <c r="N460" s="21"/>
      <c r="O460" s="4"/>
      <c r="P460" s="4"/>
      <c r="Q460" s="4"/>
      <c r="R460" s="4"/>
      <c r="S460" s="4"/>
      <c r="T460" s="4"/>
    </row>
    <row r="461" spans="1:20">
      <c r="A461" s="4"/>
      <c r="B461" s="4"/>
      <c r="C461" s="4"/>
      <c r="D461" s="4"/>
      <c r="E461" s="4"/>
      <c r="F461" s="4"/>
      <c r="G461" s="4"/>
      <c r="H461" s="4"/>
      <c r="I461" s="4"/>
      <c r="J461" s="21"/>
      <c r="K461" s="4"/>
      <c r="L461" s="21"/>
      <c r="M461" s="4"/>
      <c r="N461" s="21"/>
      <c r="O461" s="4"/>
      <c r="P461" s="4"/>
      <c r="Q461" s="4"/>
      <c r="R461" s="4"/>
      <c r="S461" s="4"/>
      <c r="T461" s="4"/>
    </row>
    <row r="462" spans="1:20">
      <c r="A462" s="4"/>
      <c r="B462" s="4"/>
      <c r="C462" s="4"/>
      <c r="D462" s="4"/>
      <c r="E462" s="4"/>
      <c r="F462" s="4"/>
      <c r="G462" s="4"/>
      <c r="H462" s="4"/>
      <c r="I462" s="4"/>
      <c r="J462" s="21"/>
      <c r="K462" s="4"/>
      <c r="L462" s="21"/>
      <c r="M462" s="4"/>
      <c r="N462" s="21"/>
      <c r="O462" s="4"/>
      <c r="P462" s="4"/>
      <c r="Q462" s="4"/>
      <c r="R462" s="4"/>
      <c r="S462" s="4"/>
      <c r="T462" s="4"/>
    </row>
    <row r="463" spans="1:20">
      <c r="A463" s="4"/>
      <c r="B463" s="4"/>
      <c r="C463" s="4"/>
      <c r="D463" s="4"/>
      <c r="E463" s="4"/>
      <c r="F463" s="4"/>
      <c r="G463" s="4"/>
      <c r="H463" s="4"/>
      <c r="I463" s="4"/>
      <c r="J463" s="21"/>
      <c r="K463" s="4"/>
      <c r="L463" s="21"/>
      <c r="M463" s="4"/>
      <c r="N463" s="21"/>
      <c r="O463" s="4"/>
      <c r="P463" s="4"/>
      <c r="Q463" s="4"/>
      <c r="R463" s="4"/>
      <c r="S463" s="4"/>
      <c r="T463" s="4"/>
    </row>
    <row r="464" spans="1:20">
      <c r="A464" s="4"/>
      <c r="B464" s="4"/>
      <c r="C464" s="4"/>
      <c r="D464" s="4"/>
      <c r="E464" s="4"/>
      <c r="F464" s="4"/>
      <c r="G464" s="4"/>
      <c r="H464" s="4"/>
      <c r="I464" s="4"/>
      <c r="J464" s="21"/>
      <c r="K464" s="4"/>
      <c r="L464" s="21"/>
      <c r="M464" s="4"/>
      <c r="N464" s="21"/>
      <c r="O464" s="4"/>
      <c r="P464" s="4"/>
      <c r="Q464" s="4"/>
      <c r="R464" s="4"/>
      <c r="S464" s="4"/>
      <c r="T464" s="4"/>
    </row>
    <row r="465" spans="1:20">
      <c r="A465" s="4"/>
      <c r="B465" s="4"/>
      <c r="C465" s="4"/>
      <c r="D465" s="4"/>
      <c r="E465" s="4"/>
      <c r="F465" s="4"/>
      <c r="G465" s="4"/>
      <c r="H465" s="4"/>
      <c r="I465" s="4"/>
      <c r="J465" s="21"/>
      <c r="K465" s="4"/>
      <c r="L465" s="21"/>
      <c r="M465" s="4"/>
      <c r="N465" s="21"/>
      <c r="O465" s="4"/>
      <c r="P465" s="4"/>
      <c r="Q465" s="4"/>
      <c r="R465" s="4"/>
      <c r="S465" s="4"/>
      <c r="T465" s="4"/>
    </row>
    <row r="466" spans="1:20">
      <c r="A466" s="4"/>
      <c r="B466" s="4"/>
      <c r="C466" s="4"/>
      <c r="D466" s="4"/>
      <c r="E466" s="4"/>
      <c r="F466" s="4"/>
      <c r="G466" s="4"/>
      <c r="H466" s="4"/>
      <c r="I466" s="4"/>
      <c r="J466" s="21"/>
      <c r="K466" s="4"/>
      <c r="L466" s="21"/>
      <c r="M466" s="4"/>
      <c r="N466" s="21"/>
      <c r="O466" s="4"/>
      <c r="P466" s="4"/>
      <c r="Q466" s="4"/>
      <c r="R466" s="4"/>
      <c r="S466" s="4"/>
      <c r="T466" s="4"/>
    </row>
    <row r="467" spans="1:20">
      <c r="A467" s="4"/>
      <c r="B467" s="4"/>
      <c r="C467" s="4"/>
      <c r="D467" s="4"/>
      <c r="E467" s="4"/>
      <c r="F467" s="4"/>
      <c r="G467" s="4"/>
      <c r="H467" s="4"/>
      <c r="I467" s="4"/>
      <c r="J467" s="21"/>
      <c r="K467" s="4"/>
      <c r="L467" s="21"/>
      <c r="M467" s="4"/>
      <c r="N467" s="21"/>
      <c r="O467" s="4"/>
      <c r="P467" s="4"/>
      <c r="Q467" s="4"/>
      <c r="R467" s="4"/>
      <c r="S467" s="4"/>
      <c r="T467" s="4"/>
    </row>
    <row r="468" spans="1:20">
      <c r="A468" s="4"/>
      <c r="B468" s="4"/>
      <c r="C468" s="4"/>
      <c r="D468" s="4"/>
      <c r="E468" s="4"/>
      <c r="F468" s="4"/>
      <c r="G468" s="4"/>
      <c r="H468" s="4"/>
      <c r="I468" s="4"/>
      <c r="J468" s="21"/>
      <c r="K468" s="4"/>
      <c r="L468" s="21"/>
      <c r="M468" s="4"/>
      <c r="N468" s="21"/>
      <c r="O468" s="4"/>
      <c r="P468" s="4"/>
      <c r="Q468" s="4"/>
      <c r="R468" s="4"/>
      <c r="S468" s="4"/>
      <c r="T468" s="4"/>
    </row>
    <row r="469" spans="1:20">
      <c r="A469" s="4"/>
      <c r="B469" s="4"/>
      <c r="C469" s="4"/>
      <c r="D469" s="4"/>
      <c r="E469" s="4"/>
      <c r="F469" s="4"/>
      <c r="G469" s="4"/>
      <c r="H469" s="4"/>
      <c r="I469" s="4"/>
      <c r="J469" s="21"/>
      <c r="K469" s="4"/>
      <c r="L469" s="21"/>
      <c r="M469" s="4"/>
      <c r="N469" s="21"/>
      <c r="O469" s="4"/>
      <c r="P469" s="4"/>
      <c r="Q469" s="4"/>
      <c r="R469" s="4"/>
      <c r="S469" s="4"/>
      <c r="T469" s="4"/>
    </row>
    <row r="470" spans="1:20">
      <c r="A470" s="4"/>
      <c r="B470" s="4"/>
      <c r="C470" s="4"/>
      <c r="D470" s="4"/>
      <c r="E470" s="4"/>
      <c r="F470" s="4"/>
      <c r="G470" s="4"/>
      <c r="H470" s="4"/>
      <c r="I470" s="4"/>
      <c r="J470" s="21"/>
      <c r="K470" s="4"/>
      <c r="L470" s="21"/>
      <c r="M470" s="4"/>
      <c r="N470" s="21"/>
      <c r="O470" s="4"/>
      <c r="P470" s="4"/>
      <c r="Q470" s="4"/>
      <c r="R470" s="4"/>
      <c r="S470" s="4"/>
      <c r="T470" s="4"/>
    </row>
    <row r="471" spans="1:20">
      <c r="A471" s="4"/>
      <c r="B471" s="4"/>
      <c r="C471" s="4"/>
      <c r="D471" s="4"/>
      <c r="E471" s="4"/>
      <c r="F471" s="4"/>
      <c r="G471" s="4"/>
      <c r="H471" s="4"/>
      <c r="I471" s="4"/>
      <c r="J471" s="21"/>
      <c r="K471" s="4"/>
      <c r="L471" s="21"/>
      <c r="M471" s="4"/>
      <c r="N471" s="21"/>
      <c r="O471" s="4"/>
      <c r="P471" s="4"/>
      <c r="Q471" s="4"/>
      <c r="R471" s="4"/>
      <c r="S471" s="4"/>
      <c r="T471" s="4"/>
    </row>
    <row r="472" spans="1:20">
      <c r="A472" s="4"/>
      <c r="B472" s="4"/>
      <c r="C472" s="4"/>
      <c r="D472" s="4"/>
      <c r="E472" s="4"/>
      <c r="F472" s="4"/>
      <c r="G472" s="4"/>
      <c r="H472" s="4"/>
      <c r="I472" s="4"/>
      <c r="J472" s="21"/>
      <c r="K472" s="4"/>
      <c r="L472" s="21"/>
      <c r="M472" s="4"/>
      <c r="N472" s="21"/>
      <c r="O472" s="4"/>
      <c r="P472" s="4"/>
      <c r="Q472" s="4"/>
      <c r="R472" s="4"/>
      <c r="S472" s="4"/>
      <c r="T472" s="4"/>
    </row>
    <row r="473" spans="1:20">
      <c r="A473" s="4"/>
      <c r="B473" s="4"/>
      <c r="C473" s="4"/>
      <c r="D473" s="4"/>
      <c r="E473" s="4"/>
      <c r="F473" s="4"/>
      <c r="G473" s="4"/>
      <c r="H473" s="4"/>
      <c r="I473" s="4"/>
      <c r="J473" s="21"/>
      <c r="K473" s="4"/>
      <c r="L473" s="21"/>
      <c r="M473" s="4"/>
      <c r="N473" s="21"/>
      <c r="O473" s="4"/>
      <c r="P473" s="4"/>
      <c r="Q473" s="4"/>
      <c r="R473" s="4"/>
      <c r="S473" s="4"/>
      <c r="T473" s="4"/>
    </row>
    <row r="474" spans="1:20">
      <c r="A474" s="4"/>
      <c r="B474" s="4"/>
      <c r="C474" s="4"/>
      <c r="D474" s="4"/>
      <c r="E474" s="4"/>
      <c r="F474" s="4"/>
      <c r="G474" s="4"/>
      <c r="H474" s="4"/>
      <c r="I474" s="4"/>
      <c r="J474" s="21"/>
      <c r="K474" s="4"/>
      <c r="L474" s="21"/>
      <c r="M474" s="4"/>
      <c r="N474" s="21"/>
      <c r="O474" s="4"/>
      <c r="P474" s="4"/>
      <c r="Q474" s="4"/>
      <c r="R474" s="4"/>
      <c r="S474" s="4"/>
      <c r="T474" s="4"/>
    </row>
    <row r="475" spans="1:20">
      <c r="A475" s="4"/>
      <c r="B475" s="4"/>
      <c r="C475" s="4"/>
      <c r="D475" s="4"/>
      <c r="E475" s="4"/>
      <c r="F475" s="4"/>
      <c r="G475" s="4"/>
      <c r="H475" s="4"/>
      <c r="I475" s="4"/>
      <c r="J475" s="21"/>
      <c r="K475" s="4"/>
      <c r="L475" s="21"/>
      <c r="M475" s="4"/>
      <c r="N475" s="21"/>
      <c r="O475" s="4"/>
      <c r="P475" s="4"/>
      <c r="Q475" s="4"/>
      <c r="R475" s="4"/>
      <c r="S475" s="4"/>
      <c r="T475" s="4"/>
    </row>
    <row r="476" spans="1:20">
      <c r="A476" s="4"/>
      <c r="B476" s="4"/>
      <c r="C476" s="4"/>
      <c r="D476" s="4"/>
      <c r="E476" s="4"/>
      <c r="F476" s="4"/>
      <c r="G476" s="4"/>
      <c r="H476" s="4"/>
      <c r="I476" s="4"/>
      <c r="J476" s="21"/>
      <c r="K476" s="4"/>
      <c r="L476" s="21"/>
      <c r="M476" s="4"/>
      <c r="N476" s="21"/>
      <c r="O476" s="4"/>
      <c r="P476" s="4"/>
      <c r="Q476" s="4"/>
      <c r="R476" s="4"/>
      <c r="S476" s="4"/>
      <c r="T476" s="4"/>
    </row>
    <row r="477" spans="1:20">
      <c r="A477" s="4"/>
      <c r="B477" s="4"/>
      <c r="C477" s="4"/>
      <c r="D477" s="4"/>
      <c r="E477" s="4"/>
      <c r="F477" s="4"/>
      <c r="G477" s="4"/>
      <c r="H477" s="4"/>
      <c r="I477" s="4"/>
      <c r="J477" s="21"/>
      <c r="K477" s="4"/>
      <c r="L477" s="21"/>
      <c r="M477" s="4"/>
      <c r="N477" s="21"/>
      <c r="O477" s="4"/>
      <c r="P477" s="4"/>
      <c r="Q477" s="4"/>
      <c r="R477" s="4"/>
      <c r="S477" s="4"/>
      <c r="T477" s="4"/>
    </row>
    <row r="478" spans="1:20">
      <c r="A478" s="4"/>
      <c r="B478" s="4"/>
      <c r="C478" s="4"/>
      <c r="D478" s="4"/>
      <c r="E478" s="4"/>
      <c r="F478" s="4"/>
      <c r="G478" s="4"/>
      <c r="H478" s="4"/>
      <c r="I478" s="4"/>
      <c r="J478" s="21"/>
      <c r="K478" s="4"/>
      <c r="L478" s="21"/>
      <c r="M478" s="4"/>
      <c r="N478" s="21"/>
      <c r="O478" s="4"/>
      <c r="P478" s="4"/>
      <c r="Q478" s="4"/>
      <c r="R478" s="4"/>
      <c r="S478" s="4"/>
      <c r="T478" s="4"/>
    </row>
    <row r="479" spans="1:20">
      <c r="A479" s="4"/>
      <c r="B479" s="4"/>
      <c r="C479" s="4"/>
      <c r="D479" s="4"/>
      <c r="E479" s="4"/>
      <c r="F479" s="4"/>
      <c r="G479" s="4"/>
      <c r="H479" s="4"/>
      <c r="I479" s="4"/>
      <c r="J479" s="21"/>
      <c r="K479" s="4"/>
      <c r="L479" s="21"/>
      <c r="M479" s="4"/>
      <c r="N479" s="21"/>
      <c r="O479" s="4"/>
      <c r="P479" s="4"/>
      <c r="Q479" s="4"/>
      <c r="R479" s="4"/>
      <c r="S479" s="4"/>
      <c r="T479" s="4"/>
    </row>
    <row r="480" spans="1:20">
      <c r="A480" s="4"/>
      <c r="B480" s="4"/>
      <c r="C480" s="4"/>
      <c r="D480" s="4"/>
      <c r="E480" s="4"/>
      <c r="F480" s="4"/>
      <c r="G480" s="4"/>
      <c r="H480" s="4"/>
      <c r="I480" s="4"/>
      <c r="J480" s="21"/>
      <c r="K480" s="4"/>
      <c r="L480" s="21"/>
      <c r="M480" s="4"/>
      <c r="N480" s="21"/>
      <c r="O480" s="4"/>
      <c r="P480" s="4"/>
      <c r="Q480" s="4"/>
      <c r="R480" s="4"/>
      <c r="S480" s="4"/>
      <c r="T480" s="4"/>
    </row>
    <row r="481" spans="1:20">
      <c r="A481" s="4"/>
      <c r="B481" s="4"/>
      <c r="C481" s="4"/>
      <c r="D481" s="4"/>
      <c r="E481" s="4"/>
      <c r="F481" s="4"/>
      <c r="G481" s="4"/>
      <c r="H481" s="4"/>
      <c r="I481" s="4"/>
      <c r="J481" s="21"/>
      <c r="K481" s="4"/>
      <c r="L481" s="21"/>
      <c r="M481" s="4"/>
      <c r="N481" s="21"/>
      <c r="O481" s="4"/>
      <c r="P481" s="4"/>
      <c r="Q481" s="4"/>
      <c r="R481" s="4"/>
      <c r="S481" s="4"/>
      <c r="T481" s="4"/>
    </row>
    <row r="482" spans="1:20">
      <c r="A482" s="4"/>
      <c r="B482" s="4"/>
      <c r="C482" s="4"/>
      <c r="D482" s="4"/>
      <c r="E482" s="4"/>
      <c r="F482" s="4"/>
      <c r="G482" s="4"/>
      <c r="H482" s="4"/>
      <c r="I482" s="4"/>
      <c r="J482" s="21"/>
      <c r="K482" s="4"/>
      <c r="L482" s="21"/>
      <c r="M482" s="4"/>
      <c r="N482" s="21"/>
      <c r="O482" s="4"/>
      <c r="P482" s="4"/>
      <c r="Q482" s="4"/>
      <c r="R482" s="4"/>
      <c r="S482" s="4"/>
      <c r="T482" s="4"/>
    </row>
    <row r="483" spans="1:20">
      <c r="A483" s="4"/>
      <c r="B483" s="4"/>
      <c r="C483" s="4"/>
      <c r="D483" s="4"/>
      <c r="E483" s="4"/>
      <c r="F483" s="4"/>
      <c r="G483" s="4"/>
      <c r="H483" s="4"/>
      <c r="I483" s="4"/>
      <c r="J483" s="21"/>
      <c r="K483" s="4"/>
      <c r="L483" s="21"/>
      <c r="M483" s="4"/>
      <c r="N483" s="21"/>
      <c r="O483" s="4"/>
      <c r="P483" s="4"/>
      <c r="Q483" s="4"/>
      <c r="R483" s="4"/>
      <c r="S483" s="4"/>
      <c r="T483" s="4"/>
    </row>
    <row r="484" spans="1:20">
      <c r="A484" s="4"/>
      <c r="B484" s="4"/>
      <c r="C484" s="4"/>
      <c r="D484" s="4"/>
      <c r="E484" s="4"/>
      <c r="F484" s="4"/>
      <c r="G484" s="4"/>
      <c r="H484" s="4"/>
      <c r="I484" s="4"/>
      <c r="J484" s="21"/>
      <c r="K484" s="4"/>
      <c r="L484" s="21"/>
      <c r="M484" s="4"/>
      <c r="N484" s="21"/>
      <c r="O484" s="4"/>
      <c r="P484" s="4"/>
      <c r="Q484" s="4"/>
      <c r="R484" s="4"/>
      <c r="S484" s="4"/>
      <c r="T484" s="4"/>
    </row>
    <row r="485" spans="1:20">
      <c r="A485" s="4"/>
      <c r="B485" s="4"/>
      <c r="C485" s="4"/>
      <c r="D485" s="4"/>
      <c r="E485" s="4"/>
      <c r="F485" s="4"/>
      <c r="G485" s="4"/>
      <c r="H485" s="4"/>
      <c r="I485" s="4"/>
      <c r="J485" s="21"/>
      <c r="K485" s="4"/>
      <c r="L485" s="21"/>
      <c r="M485" s="4"/>
      <c r="N485" s="21"/>
      <c r="O485" s="4"/>
      <c r="P485" s="4"/>
      <c r="Q485" s="4"/>
      <c r="R485" s="4"/>
      <c r="S485" s="4"/>
      <c r="T485" s="4"/>
    </row>
    <row r="486" spans="1:20">
      <c r="A486" s="4"/>
      <c r="B486" s="4"/>
      <c r="C486" s="4"/>
      <c r="D486" s="4"/>
      <c r="E486" s="4"/>
      <c r="F486" s="4"/>
      <c r="G486" s="4"/>
      <c r="H486" s="4"/>
      <c r="I486" s="4"/>
      <c r="J486" s="21"/>
      <c r="K486" s="4"/>
      <c r="L486" s="21"/>
      <c r="M486" s="4"/>
      <c r="N486" s="21"/>
      <c r="O486" s="4"/>
      <c r="P486" s="4"/>
      <c r="Q486" s="4"/>
      <c r="R486" s="4"/>
      <c r="S486" s="4"/>
      <c r="T486" s="4"/>
    </row>
    <row r="487" spans="1:20">
      <c r="A487" s="4"/>
      <c r="B487" s="4"/>
      <c r="C487" s="4"/>
      <c r="D487" s="4"/>
      <c r="E487" s="4"/>
      <c r="F487" s="4"/>
      <c r="G487" s="4"/>
      <c r="H487" s="4"/>
      <c r="I487" s="4"/>
      <c r="J487" s="21"/>
      <c r="K487" s="4"/>
      <c r="L487" s="21"/>
      <c r="M487" s="4"/>
      <c r="N487" s="21"/>
      <c r="O487" s="4"/>
      <c r="P487" s="4"/>
      <c r="Q487" s="4"/>
      <c r="R487" s="4"/>
      <c r="S487" s="4"/>
      <c r="T487" s="4"/>
    </row>
    <row r="488" spans="1:20">
      <c r="A488" s="4"/>
      <c r="B488" s="4"/>
      <c r="C488" s="4"/>
      <c r="D488" s="4"/>
      <c r="E488" s="4"/>
      <c r="F488" s="4"/>
      <c r="G488" s="4"/>
      <c r="H488" s="4"/>
      <c r="I488" s="4"/>
      <c r="J488" s="21"/>
      <c r="K488" s="4"/>
      <c r="L488" s="21"/>
      <c r="M488" s="4"/>
      <c r="N488" s="21"/>
      <c r="O488" s="4"/>
      <c r="P488" s="4"/>
      <c r="Q488" s="4"/>
      <c r="R488" s="4"/>
      <c r="S488" s="4"/>
      <c r="T488" s="4"/>
    </row>
    <row r="489" spans="1:20">
      <c r="A489" s="4"/>
      <c r="B489" s="4"/>
      <c r="C489" s="4"/>
      <c r="D489" s="4"/>
      <c r="E489" s="4"/>
      <c r="F489" s="4"/>
      <c r="G489" s="4"/>
      <c r="H489" s="4"/>
      <c r="I489" s="4"/>
      <c r="J489" s="21"/>
      <c r="K489" s="4"/>
      <c r="L489" s="21"/>
      <c r="M489" s="4"/>
      <c r="N489" s="21"/>
      <c r="O489" s="4"/>
      <c r="P489" s="4"/>
      <c r="Q489" s="4"/>
      <c r="R489" s="4"/>
      <c r="S489" s="4"/>
      <c r="T489" s="4"/>
    </row>
    <row r="490" spans="1:20">
      <c r="A490" s="4"/>
      <c r="B490" s="4"/>
      <c r="C490" s="4"/>
      <c r="D490" s="4"/>
      <c r="E490" s="4"/>
      <c r="F490" s="4"/>
      <c r="G490" s="4"/>
      <c r="H490" s="4"/>
      <c r="I490" s="4"/>
      <c r="J490" s="21"/>
      <c r="K490" s="4"/>
      <c r="L490" s="21"/>
      <c r="M490" s="4"/>
      <c r="N490" s="21"/>
      <c r="O490" s="4"/>
      <c r="P490" s="4"/>
      <c r="Q490" s="4"/>
      <c r="R490" s="4"/>
      <c r="S490" s="4"/>
      <c r="T490" s="4"/>
    </row>
    <row r="491" spans="1:20">
      <c r="A491" s="4"/>
      <c r="B491" s="4"/>
      <c r="C491" s="4"/>
      <c r="D491" s="4"/>
      <c r="E491" s="4"/>
      <c r="F491" s="4"/>
      <c r="G491" s="4"/>
      <c r="H491" s="4"/>
      <c r="I491" s="4"/>
      <c r="J491" s="21"/>
      <c r="K491" s="4"/>
      <c r="L491" s="21"/>
      <c r="M491" s="4"/>
      <c r="N491" s="21"/>
      <c r="O491" s="4"/>
      <c r="P491" s="4"/>
      <c r="Q491" s="4"/>
      <c r="R491" s="4"/>
      <c r="S491" s="4"/>
      <c r="T491" s="4"/>
    </row>
    <row r="492" spans="1:20">
      <c r="A492" s="4"/>
      <c r="B492" s="4"/>
      <c r="C492" s="4"/>
      <c r="D492" s="4"/>
      <c r="E492" s="4"/>
      <c r="F492" s="4"/>
      <c r="G492" s="4"/>
      <c r="H492" s="4"/>
      <c r="I492" s="4"/>
      <c r="J492" s="21"/>
      <c r="K492" s="4"/>
      <c r="L492" s="21"/>
      <c r="M492" s="4"/>
      <c r="N492" s="21"/>
      <c r="O492" s="4"/>
      <c r="P492" s="4"/>
      <c r="Q492" s="4"/>
      <c r="R492" s="4"/>
      <c r="S492" s="4"/>
      <c r="T492" s="4"/>
    </row>
    <row r="493" spans="1:20">
      <c r="A493" s="4"/>
      <c r="B493" s="4"/>
      <c r="C493" s="4"/>
      <c r="D493" s="4"/>
      <c r="E493" s="4"/>
      <c r="F493" s="4"/>
      <c r="G493" s="4"/>
      <c r="H493" s="4"/>
      <c r="I493" s="4"/>
      <c r="J493" s="21"/>
      <c r="K493" s="4"/>
      <c r="L493" s="21"/>
      <c r="M493" s="4"/>
      <c r="N493" s="21"/>
      <c r="O493" s="4"/>
      <c r="P493" s="4"/>
      <c r="Q493" s="4"/>
      <c r="R493" s="4"/>
      <c r="S493" s="4"/>
      <c r="T493" s="4"/>
    </row>
    <row r="494" spans="1:20">
      <c r="A494" s="4"/>
      <c r="B494" s="4"/>
      <c r="C494" s="4"/>
      <c r="D494" s="4"/>
      <c r="E494" s="4"/>
      <c r="F494" s="4"/>
      <c r="G494" s="4"/>
      <c r="H494" s="4"/>
      <c r="I494" s="4"/>
      <c r="J494" s="21"/>
      <c r="K494" s="4"/>
      <c r="L494" s="21"/>
      <c r="M494" s="4"/>
      <c r="N494" s="21"/>
      <c r="O494" s="4"/>
      <c r="P494" s="4"/>
      <c r="Q494" s="4"/>
      <c r="R494" s="4"/>
      <c r="S494" s="4"/>
      <c r="T494" s="4"/>
    </row>
    <row r="495" spans="1:20">
      <c r="A495" s="4"/>
      <c r="B495" s="4"/>
      <c r="C495" s="4"/>
      <c r="D495" s="4"/>
      <c r="E495" s="4"/>
      <c r="F495" s="4"/>
      <c r="G495" s="4"/>
      <c r="H495" s="4"/>
      <c r="I495" s="4"/>
      <c r="J495" s="21"/>
      <c r="K495" s="4"/>
      <c r="L495" s="21"/>
      <c r="M495" s="4"/>
      <c r="N495" s="21"/>
      <c r="O495" s="4"/>
      <c r="P495" s="4"/>
      <c r="Q495" s="4"/>
      <c r="R495" s="4"/>
      <c r="S495" s="4"/>
      <c r="T495" s="4"/>
    </row>
    <row r="496" spans="1:20">
      <c r="A496" s="4"/>
      <c r="B496" s="4"/>
      <c r="C496" s="4"/>
      <c r="D496" s="4"/>
      <c r="E496" s="4"/>
      <c r="F496" s="4"/>
      <c r="G496" s="4"/>
      <c r="H496" s="4"/>
      <c r="I496" s="4"/>
      <c r="J496" s="21"/>
      <c r="K496" s="4"/>
      <c r="L496" s="21"/>
      <c r="M496" s="4"/>
      <c r="N496" s="21"/>
      <c r="O496" s="4"/>
      <c r="P496" s="4"/>
      <c r="Q496" s="4"/>
      <c r="R496" s="4"/>
      <c r="S496" s="4"/>
      <c r="T496" s="4"/>
    </row>
    <row r="497" spans="1:20">
      <c r="A497" s="4"/>
      <c r="B497" s="4"/>
      <c r="C497" s="4"/>
      <c r="D497" s="4"/>
      <c r="E497" s="4"/>
      <c r="F497" s="4"/>
      <c r="G497" s="4"/>
      <c r="H497" s="4"/>
      <c r="I497" s="4"/>
      <c r="J497" s="21"/>
      <c r="K497" s="4"/>
      <c r="L497" s="21"/>
      <c r="M497" s="4"/>
      <c r="N497" s="21"/>
      <c r="O497" s="4"/>
      <c r="P497" s="4"/>
      <c r="Q497" s="4"/>
      <c r="R497" s="4"/>
      <c r="S497" s="4"/>
      <c r="T497" s="4"/>
    </row>
    <row r="498" spans="1:20">
      <c r="A498" s="4"/>
      <c r="B498" s="4"/>
      <c r="C498" s="4"/>
      <c r="D498" s="4"/>
      <c r="E498" s="4"/>
      <c r="F498" s="4"/>
      <c r="G498" s="4"/>
      <c r="H498" s="4"/>
      <c r="I498" s="4"/>
      <c r="J498" s="21"/>
      <c r="K498" s="4"/>
      <c r="L498" s="21"/>
      <c r="M498" s="4"/>
      <c r="N498" s="21"/>
      <c r="O498" s="4"/>
      <c r="P498" s="4"/>
      <c r="Q498" s="4"/>
      <c r="R498" s="4"/>
      <c r="S498" s="4"/>
      <c r="T498" s="4"/>
    </row>
    <row r="499" spans="1:20">
      <c r="A499" s="4"/>
      <c r="B499" s="4"/>
      <c r="C499" s="4"/>
      <c r="D499" s="4"/>
      <c r="E499" s="4"/>
      <c r="F499" s="4"/>
      <c r="G499" s="4"/>
      <c r="H499" s="4"/>
      <c r="I499" s="4"/>
      <c r="J499" s="21"/>
      <c r="K499" s="4"/>
      <c r="L499" s="21"/>
      <c r="M499" s="4"/>
      <c r="N499" s="21"/>
      <c r="O499" s="4"/>
      <c r="P499" s="4"/>
      <c r="Q499" s="4"/>
      <c r="R499" s="4"/>
      <c r="S499" s="4"/>
      <c r="T499" s="4"/>
    </row>
    <row r="500" spans="1:20">
      <c r="A500" s="4"/>
      <c r="B500" s="4"/>
      <c r="C500" s="4"/>
      <c r="D500" s="4"/>
      <c r="E500" s="4"/>
      <c r="F500" s="4"/>
      <c r="G500" s="4"/>
      <c r="H500" s="4"/>
      <c r="I500" s="4"/>
      <c r="J500" s="21"/>
      <c r="K500" s="4"/>
      <c r="L500" s="21"/>
      <c r="M500" s="4"/>
      <c r="N500" s="21"/>
      <c r="O500" s="4"/>
      <c r="P500" s="4"/>
      <c r="Q500" s="4"/>
      <c r="R500" s="4"/>
      <c r="S500" s="4"/>
      <c r="T500" s="4"/>
    </row>
    <row r="501" spans="1:20">
      <c r="A501" s="4"/>
      <c r="B501" s="4"/>
      <c r="C501" s="4"/>
      <c r="D501" s="4"/>
      <c r="E501" s="4"/>
      <c r="F501" s="4"/>
      <c r="G501" s="4"/>
      <c r="H501" s="4"/>
      <c r="I501" s="4"/>
      <c r="J501" s="21"/>
      <c r="K501" s="4"/>
      <c r="L501" s="21"/>
      <c r="M501" s="4"/>
      <c r="N501" s="21"/>
      <c r="O501" s="4"/>
      <c r="P501" s="4"/>
      <c r="Q501" s="4"/>
      <c r="R501" s="4"/>
      <c r="S501" s="4"/>
      <c r="T501" s="4"/>
    </row>
    <row r="502" spans="1:20">
      <c r="A502" s="4"/>
      <c r="B502" s="4"/>
      <c r="C502" s="4"/>
      <c r="D502" s="4"/>
      <c r="E502" s="4"/>
      <c r="F502" s="4"/>
      <c r="G502" s="4"/>
      <c r="H502" s="4"/>
      <c r="I502" s="4"/>
      <c r="J502" s="21"/>
      <c r="K502" s="4"/>
      <c r="L502" s="21"/>
      <c r="M502" s="4"/>
      <c r="N502" s="21"/>
      <c r="O502" s="4"/>
      <c r="P502" s="4"/>
      <c r="Q502" s="4"/>
      <c r="R502" s="4"/>
      <c r="S502" s="4"/>
      <c r="T502" s="4"/>
    </row>
    <row r="503" spans="1:20">
      <c r="A503" s="4"/>
      <c r="B503" s="4"/>
      <c r="C503" s="4"/>
      <c r="D503" s="4"/>
      <c r="E503" s="4"/>
      <c r="F503" s="4"/>
      <c r="G503" s="4"/>
      <c r="H503" s="4"/>
      <c r="I503" s="4"/>
      <c r="J503" s="21"/>
      <c r="K503" s="4"/>
      <c r="L503" s="21"/>
      <c r="M503" s="4"/>
      <c r="N503" s="21"/>
      <c r="O503" s="4"/>
      <c r="P503" s="4"/>
      <c r="Q503" s="4"/>
      <c r="R503" s="4"/>
      <c r="S503" s="4"/>
      <c r="T503" s="4"/>
    </row>
    <row r="504" spans="1:20">
      <c r="A504" s="4"/>
      <c r="B504" s="4"/>
      <c r="C504" s="4"/>
      <c r="D504" s="4"/>
      <c r="E504" s="4"/>
      <c r="F504" s="4"/>
      <c r="G504" s="4"/>
      <c r="H504" s="4"/>
      <c r="I504" s="4"/>
      <c r="J504" s="21"/>
      <c r="K504" s="4"/>
      <c r="L504" s="21"/>
      <c r="M504" s="4"/>
      <c r="N504" s="21"/>
      <c r="O504" s="4"/>
      <c r="P504" s="4"/>
      <c r="Q504" s="4"/>
      <c r="R504" s="4"/>
      <c r="S504" s="4"/>
      <c r="T504" s="4"/>
    </row>
    <row r="505" spans="1:20">
      <c r="A505" s="4"/>
      <c r="B505" s="4"/>
      <c r="C505" s="4"/>
      <c r="D505" s="4"/>
      <c r="E505" s="4"/>
      <c r="F505" s="4"/>
      <c r="G505" s="4"/>
      <c r="H505" s="4"/>
      <c r="I505" s="4"/>
      <c r="J505" s="21"/>
      <c r="K505" s="4"/>
      <c r="L505" s="21"/>
      <c r="M505" s="4"/>
      <c r="N505" s="21"/>
      <c r="O505" s="4"/>
      <c r="P505" s="4"/>
      <c r="Q505" s="4"/>
      <c r="R505" s="4"/>
      <c r="S505" s="4"/>
      <c r="T505" s="4"/>
    </row>
    <row r="506" spans="1:20">
      <c r="A506" s="4"/>
      <c r="B506" s="4"/>
      <c r="C506" s="4"/>
      <c r="D506" s="4"/>
      <c r="E506" s="4"/>
      <c r="F506" s="4"/>
      <c r="G506" s="4"/>
      <c r="H506" s="4"/>
      <c r="I506" s="4"/>
      <c r="J506" s="21"/>
      <c r="K506" s="4"/>
      <c r="L506" s="21"/>
      <c r="M506" s="4"/>
      <c r="N506" s="21"/>
      <c r="O506" s="4"/>
      <c r="P506" s="4"/>
      <c r="Q506" s="4"/>
      <c r="R506" s="4"/>
      <c r="S506" s="4"/>
      <c r="T506" s="4"/>
    </row>
    <row r="507" spans="1:20">
      <c r="A507" s="4"/>
      <c r="B507" s="4"/>
      <c r="C507" s="4"/>
      <c r="D507" s="4"/>
      <c r="E507" s="4"/>
      <c r="F507" s="4"/>
      <c r="G507" s="4"/>
      <c r="H507" s="4"/>
      <c r="I507" s="4"/>
      <c r="J507" s="21"/>
      <c r="K507" s="4"/>
      <c r="L507" s="21"/>
      <c r="M507" s="4"/>
      <c r="N507" s="21"/>
      <c r="O507" s="4"/>
      <c r="P507" s="4"/>
      <c r="Q507" s="4"/>
      <c r="R507" s="4"/>
      <c r="S507" s="4"/>
      <c r="T507" s="4"/>
    </row>
    <row r="508" spans="1:20">
      <c r="A508" s="4"/>
      <c r="B508" s="4"/>
      <c r="C508" s="4"/>
      <c r="D508" s="4"/>
      <c r="E508" s="4"/>
      <c r="F508" s="4"/>
      <c r="G508" s="4"/>
      <c r="H508" s="4"/>
      <c r="I508" s="4"/>
      <c r="J508" s="21"/>
      <c r="K508" s="4"/>
      <c r="L508" s="21"/>
      <c r="M508" s="4"/>
      <c r="N508" s="21"/>
      <c r="O508" s="4"/>
      <c r="P508" s="4"/>
      <c r="Q508" s="4"/>
      <c r="R508" s="4"/>
      <c r="S508" s="4"/>
      <c r="T508" s="4"/>
    </row>
    <row r="509" spans="1:20">
      <c r="A509" s="4"/>
      <c r="B509" s="4"/>
      <c r="C509" s="4"/>
      <c r="D509" s="4"/>
      <c r="E509" s="4"/>
      <c r="F509" s="4"/>
      <c r="G509" s="4"/>
      <c r="H509" s="4"/>
      <c r="I509" s="4"/>
      <c r="J509" s="21"/>
      <c r="K509" s="4"/>
      <c r="L509" s="21"/>
      <c r="M509" s="4"/>
      <c r="N509" s="21"/>
      <c r="O509" s="4"/>
      <c r="P509" s="4"/>
      <c r="Q509" s="4"/>
      <c r="R509" s="4"/>
      <c r="S509" s="4"/>
      <c r="T509" s="4"/>
    </row>
    <row r="510" spans="1:20">
      <c r="A510" s="4"/>
      <c r="B510" s="4"/>
      <c r="C510" s="4"/>
      <c r="D510" s="4"/>
      <c r="E510" s="4"/>
      <c r="F510" s="4"/>
      <c r="G510" s="4"/>
      <c r="H510" s="4"/>
      <c r="I510" s="4"/>
      <c r="J510" s="21"/>
      <c r="K510" s="4"/>
      <c r="L510" s="21"/>
      <c r="M510" s="4"/>
      <c r="N510" s="21"/>
      <c r="O510" s="4"/>
      <c r="P510" s="4"/>
      <c r="Q510" s="4"/>
      <c r="R510" s="4"/>
      <c r="S510" s="4"/>
      <c r="T510" s="4"/>
    </row>
    <row r="511" spans="1:20">
      <c r="A511" s="4"/>
      <c r="B511" s="4"/>
      <c r="C511" s="4"/>
      <c r="D511" s="4"/>
      <c r="E511" s="4"/>
      <c r="F511" s="4"/>
      <c r="G511" s="4"/>
      <c r="H511" s="4"/>
      <c r="I511" s="4"/>
      <c r="J511" s="21"/>
      <c r="K511" s="4"/>
      <c r="L511" s="21"/>
      <c r="M511" s="4"/>
      <c r="N511" s="21"/>
      <c r="O511" s="4"/>
      <c r="P511" s="4"/>
      <c r="Q511" s="4"/>
      <c r="R511" s="4"/>
      <c r="S511" s="4"/>
      <c r="T511" s="4"/>
    </row>
    <row r="512" spans="1:20">
      <c r="A512" s="4"/>
      <c r="B512" s="4"/>
      <c r="C512" s="4"/>
      <c r="D512" s="4"/>
      <c r="E512" s="4"/>
      <c r="F512" s="4"/>
      <c r="G512" s="4"/>
      <c r="H512" s="4"/>
      <c r="I512" s="4"/>
      <c r="J512" s="21"/>
      <c r="K512" s="4"/>
      <c r="L512" s="21"/>
      <c r="M512" s="4"/>
      <c r="N512" s="21"/>
      <c r="O512" s="4"/>
      <c r="P512" s="4"/>
      <c r="Q512" s="4"/>
      <c r="R512" s="4"/>
      <c r="S512" s="4"/>
      <c r="T512" s="4"/>
    </row>
    <row r="513" spans="1:20">
      <c r="A513" s="4"/>
      <c r="B513" s="4"/>
      <c r="C513" s="4"/>
      <c r="D513" s="4"/>
      <c r="E513" s="4"/>
      <c r="F513" s="4"/>
      <c r="G513" s="4"/>
      <c r="H513" s="4"/>
      <c r="I513" s="4"/>
      <c r="J513" s="21"/>
      <c r="K513" s="4"/>
      <c r="L513" s="21"/>
      <c r="M513" s="4"/>
      <c r="N513" s="21"/>
      <c r="O513" s="4"/>
      <c r="P513" s="4"/>
      <c r="Q513" s="4"/>
      <c r="R513" s="4"/>
      <c r="S513" s="4"/>
      <c r="T513" s="4"/>
    </row>
    <row r="514" spans="1:20">
      <c r="A514" s="4"/>
      <c r="B514" s="4"/>
      <c r="C514" s="4"/>
      <c r="D514" s="4"/>
      <c r="E514" s="4"/>
      <c r="F514" s="4"/>
      <c r="G514" s="4"/>
      <c r="H514" s="4"/>
      <c r="I514" s="4"/>
      <c r="J514" s="21"/>
      <c r="K514" s="4"/>
      <c r="L514" s="21"/>
      <c r="M514" s="4"/>
      <c r="N514" s="21"/>
      <c r="O514" s="4"/>
      <c r="P514" s="4"/>
      <c r="Q514" s="4"/>
      <c r="R514" s="4"/>
      <c r="S514" s="4"/>
      <c r="T514" s="4"/>
    </row>
    <row r="515" spans="1:20">
      <c r="A515" s="4"/>
      <c r="B515" s="4"/>
      <c r="C515" s="4"/>
      <c r="D515" s="4"/>
      <c r="E515" s="4"/>
      <c r="F515" s="4"/>
      <c r="G515" s="4"/>
      <c r="H515" s="4"/>
      <c r="I515" s="4"/>
      <c r="J515" s="21"/>
      <c r="K515" s="4"/>
      <c r="L515" s="21"/>
      <c r="M515" s="4"/>
      <c r="N515" s="21"/>
      <c r="O515" s="4"/>
      <c r="P515" s="4"/>
      <c r="Q515" s="4"/>
      <c r="R515" s="4"/>
      <c r="S515" s="4"/>
      <c r="T515" s="4"/>
    </row>
    <row r="516" spans="1:20">
      <c r="A516" s="4"/>
      <c r="B516" s="4"/>
      <c r="C516" s="4"/>
      <c r="D516" s="4"/>
      <c r="E516" s="4"/>
      <c r="F516" s="4"/>
      <c r="G516" s="4"/>
      <c r="H516" s="4"/>
      <c r="I516" s="4"/>
      <c r="J516" s="21"/>
      <c r="K516" s="4"/>
      <c r="L516" s="21"/>
      <c r="M516" s="4"/>
      <c r="N516" s="21"/>
      <c r="O516" s="4"/>
      <c r="P516" s="4"/>
      <c r="Q516" s="4"/>
      <c r="R516" s="4"/>
      <c r="S516" s="4"/>
      <c r="T516" s="4"/>
    </row>
    <row r="517" spans="1:20">
      <c r="A517" s="4"/>
      <c r="B517" s="4"/>
      <c r="C517" s="4"/>
      <c r="D517" s="4"/>
      <c r="E517" s="4"/>
      <c r="F517" s="4"/>
      <c r="G517" s="4"/>
      <c r="H517" s="4"/>
      <c r="I517" s="4"/>
      <c r="J517" s="21"/>
      <c r="K517" s="4"/>
      <c r="L517" s="21"/>
      <c r="M517" s="4"/>
      <c r="N517" s="21"/>
      <c r="O517" s="4"/>
      <c r="P517" s="4"/>
      <c r="Q517" s="4"/>
      <c r="R517" s="4"/>
      <c r="S517" s="4"/>
      <c r="T517" s="4"/>
    </row>
    <row r="518" spans="1:20">
      <c r="A518" s="4"/>
      <c r="B518" s="4"/>
      <c r="C518" s="4"/>
      <c r="D518" s="4"/>
      <c r="E518" s="4"/>
      <c r="F518" s="4"/>
      <c r="G518" s="4"/>
      <c r="H518" s="4"/>
      <c r="I518" s="4"/>
      <c r="J518" s="21"/>
      <c r="K518" s="4"/>
      <c r="L518" s="21"/>
      <c r="M518" s="4"/>
      <c r="N518" s="21"/>
      <c r="O518" s="4"/>
      <c r="P518" s="4"/>
      <c r="Q518" s="4"/>
      <c r="R518" s="4"/>
      <c r="S518" s="4"/>
      <c r="T518" s="4"/>
    </row>
    <row r="519" spans="1:20">
      <c r="A519" s="4"/>
      <c r="B519" s="4"/>
      <c r="C519" s="4"/>
      <c r="D519" s="4"/>
      <c r="E519" s="4"/>
      <c r="F519" s="4"/>
      <c r="G519" s="4"/>
      <c r="H519" s="4"/>
      <c r="I519" s="4"/>
      <c r="J519" s="21"/>
      <c r="K519" s="4"/>
      <c r="L519" s="21"/>
      <c r="M519" s="4"/>
      <c r="N519" s="21"/>
      <c r="O519" s="4"/>
      <c r="P519" s="4"/>
      <c r="Q519" s="4"/>
      <c r="R519" s="4"/>
      <c r="S519" s="4"/>
      <c r="T519" s="4"/>
    </row>
    <row r="520" spans="1:20">
      <c r="A520" s="4"/>
      <c r="B520" s="4"/>
      <c r="C520" s="4"/>
      <c r="D520" s="4"/>
      <c r="E520" s="4"/>
      <c r="F520" s="4"/>
      <c r="G520" s="4"/>
      <c r="H520" s="4"/>
      <c r="I520" s="4"/>
      <c r="J520" s="21"/>
      <c r="K520" s="4"/>
      <c r="L520" s="21"/>
      <c r="M520" s="4"/>
      <c r="N520" s="21"/>
      <c r="O520" s="4"/>
      <c r="P520" s="4"/>
      <c r="Q520" s="4"/>
      <c r="R520" s="4"/>
      <c r="S520" s="4"/>
      <c r="T520" s="4"/>
    </row>
    <row r="521" spans="1:20">
      <c r="A521" s="4"/>
      <c r="B521" s="4"/>
      <c r="C521" s="4"/>
      <c r="D521" s="4"/>
      <c r="E521" s="4"/>
      <c r="F521" s="4"/>
      <c r="G521" s="4"/>
      <c r="H521" s="4"/>
      <c r="I521" s="4"/>
      <c r="J521" s="21"/>
      <c r="K521" s="4"/>
      <c r="L521" s="21"/>
      <c r="M521" s="4"/>
      <c r="N521" s="21"/>
      <c r="O521" s="4"/>
      <c r="P521" s="4"/>
      <c r="Q521" s="4"/>
      <c r="R521" s="4"/>
      <c r="S521" s="4"/>
      <c r="T521" s="4"/>
    </row>
    <row r="522" spans="1:20">
      <c r="A522" s="4"/>
      <c r="B522" s="4"/>
      <c r="C522" s="4"/>
      <c r="D522" s="4"/>
      <c r="E522" s="4"/>
      <c r="F522" s="4"/>
      <c r="G522" s="4"/>
      <c r="H522" s="4"/>
      <c r="I522" s="4"/>
      <c r="J522" s="21"/>
      <c r="K522" s="4"/>
      <c r="L522" s="21"/>
      <c r="M522" s="4"/>
      <c r="N522" s="21"/>
      <c r="O522" s="4"/>
      <c r="P522" s="4"/>
      <c r="Q522" s="4"/>
      <c r="R522" s="4"/>
      <c r="S522" s="4"/>
      <c r="T522" s="4"/>
    </row>
    <row r="523" spans="1:20">
      <c r="A523" s="4"/>
      <c r="B523" s="4"/>
      <c r="C523" s="4"/>
      <c r="D523" s="4"/>
      <c r="E523" s="4"/>
      <c r="F523" s="4"/>
      <c r="G523" s="4"/>
      <c r="H523" s="4"/>
      <c r="I523" s="4"/>
      <c r="J523" s="21"/>
      <c r="K523" s="4"/>
      <c r="L523" s="21"/>
      <c r="M523" s="4"/>
      <c r="N523" s="21"/>
      <c r="O523" s="4"/>
      <c r="P523" s="4"/>
      <c r="Q523" s="4"/>
      <c r="R523" s="4"/>
      <c r="S523" s="4"/>
      <c r="T523" s="4"/>
    </row>
    <row r="524" spans="1:20">
      <c r="A524" s="4"/>
      <c r="B524" s="4"/>
      <c r="C524" s="4"/>
      <c r="D524" s="4"/>
      <c r="E524" s="4"/>
      <c r="F524" s="4"/>
      <c r="G524" s="4"/>
      <c r="H524" s="4"/>
      <c r="I524" s="4"/>
      <c r="J524" s="21"/>
      <c r="K524" s="4"/>
      <c r="L524" s="21"/>
      <c r="M524" s="4"/>
      <c r="N524" s="21"/>
      <c r="O524" s="4"/>
      <c r="P524" s="4"/>
      <c r="Q524" s="4"/>
      <c r="R524" s="4"/>
      <c r="S524" s="4"/>
      <c r="T524" s="4"/>
    </row>
    <row r="525" spans="1:20">
      <c r="A525" s="4"/>
      <c r="B525" s="4"/>
      <c r="C525" s="4"/>
      <c r="D525" s="4"/>
      <c r="E525" s="4"/>
      <c r="F525" s="4"/>
      <c r="G525" s="4"/>
      <c r="H525" s="4"/>
      <c r="I525" s="4"/>
      <c r="J525" s="21"/>
      <c r="K525" s="4"/>
      <c r="L525" s="21"/>
      <c r="M525" s="4"/>
      <c r="N525" s="21"/>
      <c r="O525" s="4"/>
      <c r="P525" s="4"/>
      <c r="Q525" s="4"/>
      <c r="R525" s="4"/>
      <c r="S525" s="4"/>
      <c r="T525" s="4"/>
    </row>
    <row r="526" spans="1:20">
      <c r="A526" s="4"/>
      <c r="B526" s="4"/>
      <c r="C526" s="4"/>
      <c r="D526" s="4"/>
      <c r="E526" s="4"/>
      <c r="F526" s="4"/>
      <c r="G526" s="4"/>
      <c r="H526" s="4"/>
      <c r="I526" s="4"/>
      <c r="J526" s="21"/>
      <c r="K526" s="4"/>
      <c r="L526" s="21"/>
      <c r="M526" s="4"/>
      <c r="N526" s="21"/>
      <c r="O526" s="4"/>
      <c r="P526" s="4"/>
      <c r="Q526" s="4"/>
      <c r="R526" s="4"/>
      <c r="S526" s="4"/>
      <c r="T526" s="4"/>
    </row>
    <row r="527" spans="1:20">
      <c r="A527" s="4"/>
      <c r="B527" s="4"/>
      <c r="C527" s="4"/>
      <c r="D527" s="4"/>
      <c r="E527" s="4"/>
      <c r="F527" s="4"/>
      <c r="G527" s="4"/>
      <c r="H527" s="4"/>
      <c r="I527" s="4"/>
      <c r="J527" s="21"/>
      <c r="K527" s="4"/>
      <c r="L527" s="21"/>
      <c r="M527" s="4"/>
      <c r="N527" s="21"/>
      <c r="O527" s="4"/>
      <c r="P527" s="4"/>
      <c r="Q527" s="4"/>
      <c r="R527" s="4"/>
      <c r="S527" s="4"/>
      <c r="T527" s="4"/>
    </row>
    <row r="528" spans="1:20">
      <c r="A528" s="4"/>
      <c r="B528" s="4"/>
      <c r="C528" s="4"/>
      <c r="D528" s="4"/>
      <c r="E528" s="4"/>
      <c r="F528" s="4"/>
      <c r="G528" s="4"/>
      <c r="H528" s="4"/>
      <c r="I528" s="4"/>
      <c r="J528" s="21"/>
      <c r="K528" s="4"/>
      <c r="L528" s="21"/>
      <c r="M528" s="4"/>
      <c r="N528" s="21"/>
      <c r="O528" s="4"/>
      <c r="P528" s="4"/>
      <c r="Q528" s="4"/>
      <c r="R528" s="4"/>
      <c r="S528" s="4"/>
      <c r="T528" s="4"/>
    </row>
    <row r="529" spans="1:20">
      <c r="A529" s="4"/>
      <c r="B529" s="4"/>
      <c r="C529" s="4"/>
      <c r="D529" s="4"/>
      <c r="E529" s="4"/>
      <c r="F529" s="4"/>
      <c r="G529" s="4"/>
      <c r="H529" s="4"/>
      <c r="I529" s="4"/>
      <c r="J529" s="21"/>
      <c r="K529" s="4"/>
      <c r="L529" s="21"/>
      <c r="M529" s="4"/>
      <c r="N529" s="21"/>
      <c r="O529" s="4"/>
      <c r="P529" s="4"/>
      <c r="Q529" s="4"/>
      <c r="R529" s="4"/>
      <c r="S529" s="4"/>
      <c r="T529" s="4"/>
    </row>
    <row r="530" spans="1:20">
      <c r="A530" s="4"/>
      <c r="B530" s="4"/>
      <c r="C530" s="4"/>
      <c r="D530" s="4"/>
      <c r="E530" s="4"/>
      <c r="F530" s="4"/>
      <c r="G530" s="4"/>
      <c r="H530" s="4"/>
      <c r="I530" s="4"/>
      <c r="J530" s="21"/>
      <c r="K530" s="4"/>
      <c r="L530" s="21"/>
      <c r="M530" s="4"/>
      <c r="N530" s="21"/>
      <c r="O530" s="4"/>
      <c r="P530" s="4"/>
      <c r="Q530" s="4"/>
      <c r="R530" s="4"/>
      <c r="S530" s="4"/>
      <c r="T530" s="4"/>
    </row>
    <row r="531" spans="1:20">
      <c r="A531" s="4"/>
      <c r="B531" s="4"/>
      <c r="C531" s="4"/>
      <c r="D531" s="4"/>
      <c r="E531" s="4"/>
      <c r="F531" s="4"/>
      <c r="G531" s="4"/>
      <c r="H531" s="4"/>
      <c r="I531" s="4"/>
      <c r="J531" s="21"/>
      <c r="K531" s="4"/>
      <c r="L531" s="21"/>
      <c r="M531" s="4"/>
      <c r="N531" s="21"/>
      <c r="O531" s="4"/>
      <c r="P531" s="4"/>
      <c r="Q531" s="4"/>
      <c r="R531" s="4"/>
      <c r="S531" s="4"/>
      <c r="T531" s="4"/>
    </row>
    <row r="532" spans="1:20">
      <c r="A532" s="4"/>
      <c r="B532" s="4"/>
      <c r="C532" s="4"/>
      <c r="D532" s="4"/>
      <c r="E532" s="4"/>
      <c r="F532" s="4"/>
      <c r="G532" s="4"/>
      <c r="H532" s="4"/>
      <c r="I532" s="4"/>
      <c r="J532" s="21"/>
      <c r="K532" s="4"/>
      <c r="L532" s="21"/>
      <c r="M532" s="4"/>
      <c r="N532" s="21"/>
      <c r="O532" s="4"/>
      <c r="P532" s="4"/>
      <c r="Q532" s="4"/>
      <c r="R532" s="4"/>
      <c r="S532" s="4"/>
      <c r="T532" s="4"/>
    </row>
    <row r="533" spans="1:20">
      <c r="A533" s="4"/>
      <c r="B533" s="4"/>
      <c r="C533" s="4"/>
      <c r="D533" s="4"/>
      <c r="E533" s="4"/>
      <c r="F533" s="4"/>
      <c r="G533" s="4"/>
      <c r="H533" s="4"/>
      <c r="I533" s="4"/>
      <c r="J533" s="21"/>
      <c r="K533" s="4"/>
      <c r="L533" s="21"/>
      <c r="M533" s="4"/>
      <c r="N533" s="21"/>
      <c r="O533" s="4"/>
      <c r="P533" s="4"/>
      <c r="Q533" s="4"/>
      <c r="R533" s="4"/>
      <c r="S533" s="4"/>
      <c r="T533" s="4"/>
    </row>
    <row r="534" spans="1:20">
      <c r="A534" s="4"/>
      <c r="B534" s="4"/>
      <c r="C534" s="4"/>
      <c r="D534" s="4"/>
      <c r="E534" s="4"/>
      <c r="F534" s="4"/>
      <c r="G534" s="4"/>
      <c r="H534" s="4"/>
      <c r="I534" s="4"/>
      <c r="J534" s="21"/>
      <c r="K534" s="4"/>
      <c r="L534" s="21"/>
      <c r="M534" s="4"/>
      <c r="N534" s="21"/>
      <c r="O534" s="4"/>
      <c r="P534" s="4"/>
      <c r="Q534" s="4"/>
      <c r="R534" s="4"/>
      <c r="S534" s="4"/>
      <c r="T534" s="4"/>
    </row>
    <row r="535" spans="1:20">
      <c r="A535" s="4"/>
      <c r="B535" s="4"/>
      <c r="C535" s="4"/>
      <c r="D535" s="4"/>
      <c r="E535" s="4"/>
      <c r="F535" s="4"/>
      <c r="G535" s="4"/>
      <c r="H535" s="4"/>
      <c r="I535" s="4"/>
      <c r="J535" s="21"/>
      <c r="K535" s="4"/>
      <c r="L535" s="21"/>
      <c r="M535" s="4"/>
      <c r="N535" s="21"/>
      <c r="O535" s="4"/>
      <c r="P535" s="4"/>
      <c r="Q535" s="4"/>
      <c r="R535" s="4"/>
      <c r="S535" s="4"/>
      <c r="T535" s="4"/>
    </row>
    <row r="536" spans="1:20">
      <c r="A536" s="4"/>
      <c r="B536" s="4"/>
      <c r="C536" s="4"/>
      <c r="D536" s="4"/>
      <c r="E536" s="4"/>
      <c r="F536" s="4"/>
      <c r="G536" s="4"/>
      <c r="H536" s="4"/>
      <c r="I536" s="4"/>
      <c r="J536" s="21"/>
      <c r="K536" s="4"/>
      <c r="L536" s="21"/>
      <c r="M536" s="4"/>
      <c r="N536" s="21"/>
      <c r="O536" s="4"/>
      <c r="P536" s="4"/>
      <c r="Q536" s="4"/>
      <c r="R536" s="4"/>
      <c r="S536" s="4"/>
      <c r="T536" s="4"/>
    </row>
    <row r="537" spans="1:20">
      <c r="A537" s="4"/>
      <c r="B537" s="4"/>
      <c r="C537" s="4"/>
      <c r="D537" s="4"/>
      <c r="E537" s="4"/>
      <c r="F537" s="4"/>
      <c r="G537" s="4"/>
      <c r="H537" s="4"/>
      <c r="I537" s="4"/>
      <c r="J537" s="21"/>
      <c r="K537" s="4"/>
      <c r="L537" s="21"/>
      <c r="M537" s="4"/>
      <c r="N537" s="21"/>
      <c r="O537" s="4"/>
      <c r="P537" s="4"/>
      <c r="Q537" s="4"/>
      <c r="R537" s="4"/>
      <c r="S537" s="4"/>
      <c r="T537" s="4"/>
    </row>
    <row r="538" spans="1:20">
      <c r="A538" s="4"/>
      <c r="B538" s="4"/>
      <c r="C538" s="4"/>
      <c r="D538" s="4"/>
      <c r="E538" s="4"/>
      <c r="F538" s="4"/>
      <c r="G538" s="4"/>
      <c r="H538" s="4"/>
      <c r="I538" s="4"/>
      <c r="J538" s="21"/>
      <c r="K538" s="4"/>
      <c r="L538" s="21"/>
      <c r="M538" s="4"/>
      <c r="N538" s="21"/>
      <c r="O538" s="4"/>
      <c r="P538" s="4"/>
      <c r="Q538" s="4"/>
      <c r="R538" s="4"/>
      <c r="S538" s="4"/>
      <c r="T538" s="4"/>
    </row>
    <row r="539" spans="1:20">
      <c r="A539" s="4"/>
      <c r="B539" s="4"/>
      <c r="C539" s="4"/>
      <c r="D539" s="4"/>
      <c r="E539" s="4"/>
      <c r="F539" s="4"/>
      <c r="G539" s="4"/>
      <c r="H539" s="4"/>
      <c r="I539" s="4"/>
      <c r="J539" s="21"/>
      <c r="K539" s="4"/>
      <c r="L539" s="21"/>
      <c r="M539" s="4"/>
      <c r="N539" s="21"/>
      <c r="O539" s="4"/>
      <c r="P539" s="4"/>
      <c r="Q539" s="4"/>
      <c r="R539" s="4"/>
      <c r="S539" s="4"/>
      <c r="T539" s="4"/>
    </row>
    <row r="540" spans="1:20">
      <c r="A540" s="4"/>
      <c r="B540" s="4"/>
      <c r="C540" s="4"/>
      <c r="D540" s="4"/>
      <c r="E540" s="4"/>
      <c r="F540" s="4"/>
      <c r="G540" s="4"/>
      <c r="H540" s="4"/>
      <c r="I540" s="4"/>
      <c r="J540" s="21"/>
      <c r="K540" s="4"/>
      <c r="L540" s="21"/>
      <c r="M540" s="4"/>
      <c r="N540" s="21"/>
      <c r="O540" s="4"/>
      <c r="P540" s="4"/>
      <c r="Q540" s="4"/>
      <c r="R540" s="4"/>
      <c r="S540" s="4"/>
      <c r="T540" s="4"/>
    </row>
    <row r="541" spans="1:20">
      <c r="A541" s="4"/>
      <c r="B541" s="4"/>
      <c r="C541" s="4"/>
      <c r="D541" s="4"/>
      <c r="E541" s="4"/>
      <c r="F541" s="4"/>
      <c r="G541" s="4"/>
      <c r="H541" s="4"/>
      <c r="I541" s="4"/>
      <c r="J541" s="21"/>
      <c r="K541" s="4"/>
      <c r="L541" s="21"/>
      <c r="M541" s="4"/>
      <c r="N541" s="21"/>
      <c r="O541" s="4"/>
      <c r="P541" s="4"/>
      <c r="Q541" s="4"/>
      <c r="R541" s="4"/>
      <c r="S541" s="4"/>
      <c r="T541" s="4"/>
    </row>
    <row r="542" spans="1:20">
      <c r="A542" s="4"/>
      <c r="B542" s="4"/>
      <c r="C542" s="4"/>
      <c r="D542" s="4"/>
      <c r="E542" s="4"/>
      <c r="F542" s="4"/>
      <c r="G542" s="4"/>
      <c r="H542" s="4"/>
      <c r="I542" s="4"/>
      <c r="J542" s="21"/>
      <c r="K542" s="4"/>
      <c r="L542" s="21"/>
      <c r="M542" s="4"/>
      <c r="N542" s="21"/>
      <c r="O542" s="4"/>
      <c r="P542" s="4"/>
      <c r="Q542" s="4"/>
      <c r="R542" s="4"/>
      <c r="S542" s="4"/>
      <c r="T542" s="4"/>
    </row>
    <row r="543" spans="1:20">
      <c r="A543" s="4"/>
      <c r="B543" s="4"/>
      <c r="C543" s="4"/>
      <c r="D543" s="4"/>
      <c r="E543" s="4"/>
      <c r="F543" s="4"/>
      <c r="G543" s="4"/>
      <c r="H543" s="4"/>
      <c r="I543" s="4"/>
      <c r="J543" s="21"/>
      <c r="K543" s="4"/>
      <c r="L543" s="21"/>
      <c r="M543" s="4"/>
      <c r="N543" s="21"/>
      <c r="O543" s="4"/>
      <c r="P543" s="4"/>
      <c r="Q543" s="4"/>
      <c r="R543" s="4"/>
      <c r="S543" s="4"/>
      <c r="T543" s="4"/>
    </row>
    <row r="544" spans="1:20">
      <c r="A544" s="4"/>
      <c r="B544" s="4"/>
      <c r="C544" s="4"/>
      <c r="D544" s="4"/>
      <c r="E544" s="4"/>
      <c r="F544" s="4"/>
      <c r="G544" s="4"/>
      <c r="H544" s="4"/>
      <c r="I544" s="4"/>
      <c r="J544" s="21"/>
      <c r="K544" s="4"/>
      <c r="L544" s="21"/>
      <c r="M544" s="4"/>
      <c r="N544" s="21"/>
      <c r="O544" s="4"/>
      <c r="P544" s="4"/>
      <c r="Q544" s="4"/>
      <c r="R544" s="4"/>
      <c r="S544" s="4"/>
      <c r="T544" s="4"/>
    </row>
    <row r="545" spans="1:20">
      <c r="A545" s="4"/>
      <c r="B545" s="4"/>
      <c r="C545" s="4"/>
      <c r="D545" s="4"/>
      <c r="E545" s="4"/>
      <c r="F545" s="4"/>
      <c r="G545" s="4"/>
      <c r="H545" s="4"/>
      <c r="I545" s="4"/>
      <c r="J545" s="21"/>
      <c r="K545" s="4"/>
      <c r="L545" s="21"/>
      <c r="M545" s="4"/>
      <c r="N545" s="21"/>
      <c r="O545" s="4"/>
      <c r="P545" s="4"/>
      <c r="Q545" s="4"/>
      <c r="R545" s="4"/>
      <c r="S545" s="4"/>
      <c r="T545" s="4"/>
    </row>
    <row r="546" spans="1:20">
      <c r="A546" s="4"/>
      <c r="B546" s="4"/>
      <c r="C546" s="4"/>
      <c r="D546" s="4"/>
      <c r="E546" s="4"/>
      <c r="F546" s="4"/>
      <c r="G546" s="4"/>
      <c r="H546" s="4"/>
      <c r="I546" s="4"/>
      <c r="J546" s="21"/>
      <c r="K546" s="4"/>
      <c r="L546" s="21"/>
      <c r="M546" s="4"/>
      <c r="N546" s="21"/>
      <c r="O546" s="4"/>
      <c r="P546" s="4"/>
      <c r="Q546" s="4"/>
      <c r="R546" s="4"/>
      <c r="S546" s="4"/>
      <c r="T546" s="4"/>
    </row>
    <row r="547" spans="1:20">
      <c r="A547" s="4"/>
      <c r="B547" s="4"/>
      <c r="C547" s="4"/>
      <c r="D547" s="4"/>
      <c r="E547" s="4"/>
      <c r="F547" s="4"/>
      <c r="G547" s="4"/>
      <c r="H547" s="4"/>
      <c r="I547" s="4"/>
      <c r="J547" s="21"/>
      <c r="K547" s="4"/>
      <c r="L547" s="21"/>
      <c r="M547" s="4"/>
      <c r="N547" s="21"/>
      <c r="O547" s="4"/>
      <c r="P547" s="4"/>
      <c r="Q547" s="4"/>
      <c r="R547" s="4"/>
      <c r="S547" s="4"/>
      <c r="T547" s="4"/>
    </row>
    <row r="548" spans="1:20">
      <c r="A548" s="4"/>
      <c r="B548" s="4"/>
      <c r="C548" s="4"/>
      <c r="D548" s="4"/>
      <c r="E548" s="4"/>
      <c r="F548" s="4"/>
      <c r="G548" s="4"/>
      <c r="H548" s="4"/>
      <c r="I548" s="4"/>
      <c r="J548" s="21"/>
      <c r="K548" s="4"/>
      <c r="L548" s="21"/>
      <c r="M548" s="4"/>
      <c r="N548" s="21"/>
      <c r="O548" s="4"/>
      <c r="P548" s="4"/>
      <c r="Q548" s="4"/>
      <c r="R548" s="4"/>
      <c r="S548" s="4"/>
      <c r="T548" s="4"/>
    </row>
    <row r="549" spans="1:20">
      <c r="A549" s="4"/>
      <c r="B549" s="4"/>
      <c r="C549" s="4"/>
      <c r="D549" s="4"/>
      <c r="E549" s="4"/>
      <c r="F549" s="4"/>
      <c r="G549" s="4"/>
      <c r="H549" s="4"/>
      <c r="I549" s="4"/>
      <c r="J549" s="21"/>
      <c r="K549" s="4"/>
      <c r="L549" s="21"/>
      <c r="M549" s="4"/>
      <c r="N549" s="21"/>
      <c r="O549" s="4"/>
      <c r="P549" s="4"/>
      <c r="Q549" s="4"/>
      <c r="R549" s="4"/>
      <c r="S549" s="4"/>
      <c r="T549" s="4"/>
    </row>
    <row r="550" spans="1:20">
      <c r="A550" s="4"/>
      <c r="B550" s="4"/>
      <c r="C550" s="4"/>
      <c r="D550" s="4"/>
      <c r="E550" s="4"/>
      <c r="F550" s="4"/>
      <c r="G550" s="4"/>
      <c r="H550" s="4"/>
      <c r="I550" s="4"/>
      <c r="J550" s="21"/>
      <c r="K550" s="4"/>
      <c r="L550" s="21"/>
      <c r="M550" s="4"/>
      <c r="N550" s="21"/>
      <c r="O550" s="4"/>
      <c r="P550" s="4"/>
      <c r="Q550" s="4"/>
      <c r="R550" s="4"/>
      <c r="S550" s="4"/>
      <c r="T550" s="4"/>
    </row>
    <row r="551" spans="1:20">
      <c r="A551" s="4"/>
      <c r="B551" s="4"/>
      <c r="C551" s="4"/>
      <c r="D551" s="4"/>
      <c r="E551" s="4"/>
      <c r="F551" s="4"/>
      <c r="G551" s="4"/>
      <c r="H551" s="4"/>
      <c r="I551" s="4"/>
      <c r="J551" s="21"/>
      <c r="K551" s="4"/>
      <c r="L551" s="21"/>
      <c r="M551" s="4"/>
      <c r="N551" s="21"/>
      <c r="O551" s="4"/>
      <c r="P551" s="4"/>
      <c r="Q551" s="4"/>
      <c r="R551" s="4"/>
      <c r="S551" s="4"/>
      <c r="T551" s="4"/>
    </row>
    <row r="552" spans="1:20">
      <c r="A552" s="4"/>
      <c r="B552" s="4"/>
      <c r="C552" s="4"/>
      <c r="D552" s="4"/>
      <c r="E552" s="4"/>
      <c r="F552" s="4"/>
      <c r="G552" s="4"/>
      <c r="H552" s="4"/>
      <c r="I552" s="4"/>
      <c r="J552" s="21"/>
      <c r="K552" s="4"/>
      <c r="L552" s="21"/>
      <c r="M552" s="4"/>
      <c r="N552" s="21"/>
      <c r="O552" s="4"/>
      <c r="P552" s="4"/>
      <c r="Q552" s="4"/>
      <c r="R552" s="4"/>
      <c r="S552" s="4"/>
      <c r="T552" s="4"/>
    </row>
    <row r="553" spans="1:20">
      <c r="A553" s="4"/>
      <c r="B553" s="4"/>
      <c r="C553" s="4"/>
      <c r="D553" s="4"/>
      <c r="E553" s="4"/>
      <c r="F553" s="4"/>
      <c r="G553" s="4"/>
      <c r="H553" s="4"/>
      <c r="I553" s="4"/>
      <c r="J553" s="21"/>
      <c r="K553" s="4"/>
      <c r="L553" s="21"/>
      <c r="M553" s="4"/>
      <c r="N553" s="21"/>
      <c r="O553" s="4"/>
      <c r="P553" s="4"/>
      <c r="Q553" s="4"/>
      <c r="R553" s="4"/>
      <c r="S553" s="4"/>
      <c r="T553" s="4"/>
    </row>
    <row r="554" spans="1:20">
      <c r="A554" s="4"/>
      <c r="B554" s="4"/>
      <c r="C554" s="4"/>
      <c r="D554" s="4"/>
      <c r="E554" s="4"/>
      <c r="F554" s="4"/>
      <c r="G554" s="4"/>
      <c r="H554" s="4"/>
      <c r="I554" s="4"/>
      <c r="J554" s="21"/>
      <c r="K554" s="4"/>
      <c r="L554" s="21"/>
      <c r="M554" s="4"/>
      <c r="N554" s="21"/>
      <c r="O554" s="4"/>
      <c r="P554" s="4"/>
      <c r="Q554" s="4"/>
      <c r="R554" s="4"/>
      <c r="S554" s="4"/>
      <c r="T554" s="4"/>
    </row>
    <row r="555" spans="1:20">
      <c r="A555" s="4"/>
      <c r="B555" s="4"/>
      <c r="C555" s="4"/>
      <c r="D555" s="4"/>
      <c r="E555" s="4"/>
      <c r="F555" s="4"/>
      <c r="G555" s="4"/>
      <c r="H555" s="4"/>
      <c r="I555" s="4"/>
      <c r="J555" s="21"/>
      <c r="K555" s="4"/>
      <c r="L555" s="21"/>
      <c r="M555" s="4"/>
      <c r="N555" s="21"/>
      <c r="O555" s="4"/>
      <c r="P555" s="4"/>
      <c r="Q555" s="4"/>
      <c r="R555" s="4"/>
      <c r="S555" s="4"/>
      <c r="T555" s="4"/>
    </row>
    <row r="556" spans="1:20">
      <c r="A556" s="4"/>
      <c r="B556" s="4"/>
      <c r="C556" s="4"/>
      <c r="D556" s="4"/>
      <c r="E556" s="4"/>
      <c r="F556" s="4"/>
      <c r="G556" s="4"/>
      <c r="H556" s="4"/>
      <c r="I556" s="4"/>
      <c r="J556" s="21"/>
      <c r="K556" s="4"/>
      <c r="L556" s="21"/>
      <c r="M556" s="4"/>
      <c r="N556" s="21"/>
      <c r="O556" s="4"/>
      <c r="P556" s="4"/>
      <c r="Q556" s="4"/>
      <c r="R556" s="4"/>
      <c r="S556" s="4"/>
      <c r="T556" s="4"/>
    </row>
    <row r="557" spans="1:20">
      <c r="A557" s="4"/>
      <c r="B557" s="4"/>
      <c r="C557" s="4"/>
      <c r="D557" s="4"/>
      <c r="E557" s="4"/>
      <c r="F557" s="4"/>
      <c r="G557" s="4"/>
      <c r="H557" s="4"/>
      <c r="I557" s="4"/>
      <c r="J557" s="21"/>
      <c r="K557" s="4"/>
      <c r="L557" s="21"/>
      <c r="M557" s="4"/>
      <c r="N557" s="21"/>
      <c r="O557" s="4"/>
      <c r="P557" s="4"/>
      <c r="Q557" s="4"/>
      <c r="R557" s="4"/>
      <c r="S557" s="4"/>
      <c r="T557" s="4"/>
    </row>
    <row r="558" spans="1:20">
      <c r="A558" s="4"/>
      <c r="B558" s="4"/>
      <c r="C558" s="4"/>
      <c r="D558" s="4"/>
      <c r="E558" s="4"/>
      <c r="F558" s="4"/>
      <c r="G558" s="4"/>
      <c r="H558" s="4"/>
      <c r="I558" s="4"/>
      <c r="J558" s="21"/>
      <c r="K558" s="4"/>
      <c r="L558" s="21"/>
      <c r="M558" s="4"/>
      <c r="N558" s="21"/>
      <c r="O558" s="4"/>
      <c r="P558" s="4"/>
      <c r="Q558" s="4"/>
      <c r="R558" s="4"/>
      <c r="S558" s="4"/>
      <c r="T558" s="4"/>
    </row>
    <row r="559" spans="1:20">
      <c r="A559" s="4"/>
      <c r="B559" s="4"/>
      <c r="C559" s="4"/>
      <c r="D559" s="4"/>
      <c r="E559" s="4"/>
      <c r="F559" s="4"/>
      <c r="G559" s="4"/>
      <c r="H559" s="4"/>
      <c r="I559" s="4"/>
      <c r="J559" s="21"/>
      <c r="K559" s="4"/>
      <c r="L559" s="21"/>
      <c r="M559" s="4"/>
      <c r="N559" s="21"/>
      <c r="O559" s="4"/>
      <c r="P559" s="4"/>
      <c r="Q559" s="4"/>
      <c r="R559" s="4"/>
      <c r="S559" s="4"/>
      <c r="T559" s="4"/>
    </row>
    <row r="560" spans="1:20">
      <c r="A560" s="4"/>
      <c r="B560" s="4"/>
      <c r="C560" s="4"/>
      <c r="D560" s="4"/>
      <c r="E560" s="4"/>
      <c r="F560" s="4"/>
      <c r="G560" s="4"/>
      <c r="H560" s="4"/>
      <c r="I560" s="4"/>
      <c r="J560" s="21"/>
      <c r="K560" s="4"/>
      <c r="L560" s="21"/>
      <c r="M560" s="4"/>
      <c r="N560" s="21"/>
      <c r="O560" s="4"/>
      <c r="P560" s="4"/>
      <c r="Q560" s="4"/>
      <c r="R560" s="4"/>
      <c r="S560" s="4"/>
      <c r="T560" s="4"/>
    </row>
    <row r="561" spans="1:20">
      <c r="A561" s="4"/>
      <c r="B561" s="4"/>
      <c r="C561" s="4"/>
      <c r="D561" s="4"/>
      <c r="E561" s="4"/>
      <c r="F561" s="4"/>
      <c r="G561" s="4"/>
      <c r="H561" s="4"/>
      <c r="I561" s="4"/>
      <c r="J561" s="21"/>
      <c r="K561" s="4"/>
      <c r="L561" s="21"/>
      <c r="M561" s="4"/>
      <c r="N561" s="21"/>
      <c r="O561" s="4"/>
      <c r="P561" s="4"/>
      <c r="Q561" s="4"/>
      <c r="R561" s="4"/>
      <c r="S561" s="4"/>
      <c r="T561" s="4"/>
    </row>
    <row r="562" spans="1:20">
      <c r="A562" s="4"/>
      <c r="B562" s="4"/>
      <c r="C562" s="4"/>
      <c r="D562" s="4"/>
      <c r="E562" s="4"/>
      <c r="F562" s="4"/>
      <c r="G562" s="4"/>
      <c r="H562" s="4"/>
      <c r="I562" s="4"/>
      <c r="J562" s="21"/>
      <c r="K562" s="4"/>
      <c r="L562" s="21"/>
      <c r="M562" s="4"/>
      <c r="N562" s="21"/>
      <c r="O562" s="4"/>
      <c r="P562" s="4"/>
      <c r="Q562" s="4"/>
      <c r="R562" s="4"/>
      <c r="S562" s="4"/>
      <c r="T562" s="4"/>
    </row>
    <row r="563" spans="1:20">
      <c r="A563" s="4"/>
      <c r="B563" s="4"/>
      <c r="C563" s="4"/>
      <c r="D563" s="4"/>
      <c r="E563" s="4"/>
      <c r="F563" s="4"/>
      <c r="G563" s="4"/>
      <c r="H563" s="4"/>
      <c r="I563" s="4"/>
      <c r="J563" s="21"/>
      <c r="K563" s="4"/>
      <c r="L563" s="21"/>
      <c r="M563" s="4"/>
      <c r="N563" s="21"/>
      <c r="O563" s="4"/>
      <c r="P563" s="4"/>
      <c r="Q563" s="4"/>
      <c r="R563" s="4"/>
      <c r="S563" s="4"/>
      <c r="T563" s="4"/>
    </row>
    <row r="564" spans="1:20">
      <c r="A564" s="4"/>
      <c r="B564" s="4"/>
      <c r="C564" s="4"/>
      <c r="D564" s="4"/>
      <c r="E564" s="4"/>
      <c r="F564" s="4"/>
      <c r="G564" s="4"/>
      <c r="H564" s="4"/>
      <c r="I564" s="4"/>
      <c r="J564" s="21"/>
      <c r="K564" s="4"/>
      <c r="L564" s="21"/>
      <c r="M564" s="4"/>
      <c r="N564" s="21"/>
      <c r="O564" s="4"/>
      <c r="P564" s="4"/>
      <c r="Q564" s="4"/>
      <c r="R564" s="4"/>
      <c r="S564" s="4"/>
      <c r="T564" s="4"/>
    </row>
    <row r="565" spans="1:20">
      <c r="A565" s="4"/>
      <c r="B565" s="4"/>
      <c r="C565" s="4"/>
      <c r="D565" s="4"/>
      <c r="E565" s="4"/>
      <c r="F565" s="4"/>
      <c r="G565" s="4"/>
      <c r="H565" s="4"/>
      <c r="I565" s="4"/>
      <c r="J565" s="21"/>
      <c r="K565" s="4"/>
      <c r="L565" s="21"/>
      <c r="M565" s="4"/>
      <c r="N565" s="21"/>
      <c r="O565" s="4"/>
      <c r="P565" s="4"/>
      <c r="Q565" s="4"/>
      <c r="R565" s="4"/>
      <c r="S565" s="4"/>
      <c r="T565" s="4"/>
    </row>
    <row r="566" spans="1:20">
      <c r="A566" s="4"/>
      <c r="B566" s="4"/>
      <c r="C566" s="4"/>
      <c r="D566" s="4"/>
      <c r="E566" s="4"/>
      <c r="F566" s="4"/>
      <c r="G566" s="4"/>
      <c r="H566" s="4"/>
      <c r="I566" s="4"/>
      <c r="J566" s="21"/>
      <c r="K566" s="4"/>
      <c r="L566" s="21"/>
      <c r="M566" s="4"/>
      <c r="N566" s="21"/>
      <c r="O566" s="4"/>
      <c r="P566" s="4"/>
      <c r="Q566" s="4"/>
      <c r="R566" s="4"/>
      <c r="S566" s="4"/>
      <c r="T566" s="4"/>
    </row>
    <row r="567" spans="1:20">
      <c r="A567" s="4"/>
      <c r="B567" s="4"/>
      <c r="C567" s="4"/>
      <c r="D567" s="4"/>
      <c r="E567" s="4"/>
      <c r="F567" s="4"/>
      <c r="G567" s="4"/>
      <c r="H567" s="4"/>
      <c r="I567" s="4"/>
      <c r="J567" s="21"/>
      <c r="K567" s="4"/>
      <c r="L567" s="21"/>
      <c r="M567" s="4"/>
      <c r="N567" s="21"/>
      <c r="O567" s="4"/>
      <c r="P567" s="4"/>
      <c r="Q567" s="4"/>
      <c r="R567" s="4"/>
      <c r="S567" s="4"/>
      <c r="T567" s="4"/>
    </row>
    <row r="568" spans="1:20">
      <c r="A568" s="4"/>
      <c r="B568" s="4"/>
      <c r="C568" s="4"/>
      <c r="D568" s="4"/>
      <c r="E568" s="4"/>
      <c r="F568" s="4"/>
      <c r="G568" s="4"/>
      <c r="H568" s="4"/>
      <c r="I568" s="4"/>
      <c r="J568" s="21"/>
      <c r="K568" s="4"/>
      <c r="L568" s="21"/>
      <c r="M568" s="4"/>
      <c r="N568" s="21"/>
      <c r="O568" s="4"/>
      <c r="P568" s="4"/>
      <c r="Q568" s="4"/>
      <c r="R568" s="4"/>
      <c r="S568" s="4"/>
      <c r="T568" s="4"/>
    </row>
    <row r="569" spans="1:20">
      <c r="A569" s="4"/>
      <c r="B569" s="4"/>
      <c r="C569" s="4"/>
      <c r="D569" s="4"/>
      <c r="E569" s="4"/>
      <c r="F569" s="4"/>
      <c r="G569" s="4"/>
      <c r="H569" s="4"/>
      <c r="I569" s="4"/>
      <c r="J569" s="21"/>
      <c r="K569" s="4"/>
      <c r="L569" s="21"/>
      <c r="M569" s="4"/>
      <c r="N569" s="21"/>
      <c r="O569" s="4"/>
      <c r="P569" s="4"/>
      <c r="Q569" s="4"/>
      <c r="R569" s="4"/>
      <c r="S569" s="4"/>
      <c r="T569" s="4"/>
    </row>
    <row r="570" spans="1:20">
      <c r="A570" s="4"/>
      <c r="B570" s="4"/>
      <c r="C570" s="4"/>
      <c r="D570" s="4"/>
      <c r="E570" s="4"/>
      <c r="F570" s="4"/>
      <c r="G570" s="4"/>
      <c r="H570" s="4"/>
      <c r="I570" s="4"/>
      <c r="J570" s="21"/>
      <c r="K570" s="4"/>
      <c r="L570" s="21"/>
      <c r="M570" s="4"/>
      <c r="N570" s="21"/>
      <c r="O570" s="4"/>
      <c r="P570" s="4"/>
      <c r="Q570" s="4"/>
      <c r="R570" s="4"/>
      <c r="S570" s="4"/>
      <c r="T570" s="4"/>
    </row>
    <row r="571" spans="1:20">
      <c r="A571" s="4"/>
      <c r="B571" s="4"/>
      <c r="C571" s="4"/>
      <c r="D571" s="4"/>
      <c r="E571" s="4"/>
      <c r="F571" s="4"/>
      <c r="G571" s="4"/>
      <c r="H571" s="4"/>
      <c r="I571" s="4"/>
      <c r="J571" s="21"/>
      <c r="K571" s="4"/>
      <c r="L571" s="21"/>
      <c r="M571" s="4"/>
      <c r="N571" s="21"/>
      <c r="O571" s="4"/>
      <c r="P571" s="4"/>
      <c r="Q571" s="4"/>
      <c r="R571" s="4"/>
      <c r="S571" s="4"/>
      <c r="T571" s="4"/>
    </row>
    <row r="572" spans="1:20">
      <c r="A572" s="4"/>
      <c r="B572" s="4"/>
      <c r="C572" s="4"/>
      <c r="D572" s="4"/>
      <c r="E572" s="4"/>
      <c r="F572" s="4"/>
      <c r="G572" s="4"/>
      <c r="H572" s="4"/>
      <c r="I572" s="4"/>
      <c r="J572" s="21"/>
      <c r="K572" s="4"/>
      <c r="L572" s="21"/>
      <c r="M572" s="4"/>
      <c r="N572" s="21"/>
      <c r="O572" s="4"/>
      <c r="P572" s="4"/>
      <c r="Q572" s="4"/>
      <c r="R572" s="4"/>
      <c r="S572" s="4"/>
      <c r="T572" s="4"/>
    </row>
    <row r="573" spans="1:20">
      <c r="A573" s="4"/>
      <c r="B573" s="4"/>
      <c r="C573" s="4"/>
      <c r="D573" s="4"/>
      <c r="E573" s="4"/>
      <c r="F573" s="4"/>
      <c r="G573" s="4"/>
      <c r="H573" s="4"/>
      <c r="I573" s="4"/>
      <c r="J573" s="21"/>
      <c r="K573" s="4"/>
      <c r="L573" s="21"/>
      <c r="M573" s="4"/>
      <c r="N573" s="21"/>
      <c r="O573" s="4"/>
      <c r="P573" s="4"/>
      <c r="Q573" s="4"/>
      <c r="R573" s="4"/>
      <c r="S573" s="4"/>
      <c r="T573" s="4"/>
    </row>
    <row r="574" spans="1:20">
      <c r="A574" s="4"/>
      <c r="B574" s="4"/>
      <c r="C574" s="4"/>
      <c r="D574" s="4"/>
      <c r="E574" s="4"/>
      <c r="F574" s="4"/>
      <c r="G574" s="4"/>
      <c r="H574" s="4"/>
      <c r="I574" s="4"/>
      <c r="J574" s="21"/>
      <c r="K574" s="4"/>
      <c r="L574" s="21"/>
      <c r="M574" s="4"/>
      <c r="N574" s="21"/>
      <c r="O574" s="4"/>
      <c r="P574" s="4"/>
      <c r="Q574" s="4"/>
      <c r="R574" s="4"/>
      <c r="S574" s="4"/>
      <c r="T574" s="4"/>
    </row>
    <row r="575" spans="1:20">
      <c r="A575" s="4"/>
      <c r="B575" s="4"/>
      <c r="C575" s="4"/>
      <c r="D575" s="4"/>
      <c r="E575" s="4"/>
      <c r="F575" s="4"/>
      <c r="G575" s="4"/>
      <c r="H575" s="4"/>
      <c r="I575" s="4"/>
      <c r="J575" s="21"/>
      <c r="K575" s="4"/>
      <c r="L575" s="21"/>
      <c r="M575" s="4"/>
      <c r="N575" s="21"/>
      <c r="O575" s="4"/>
      <c r="P575" s="4"/>
      <c r="Q575" s="4"/>
      <c r="R575" s="4"/>
      <c r="S575" s="4"/>
      <c r="T575" s="4"/>
    </row>
    <row r="576" spans="1:20">
      <c r="A576" s="4"/>
      <c r="B576" s="4"/>
      <c r="C576" s="4"/>
      <c r="D576" s="4"/>
      <c r="E576" s="4"/>
      <c r="F576" s="4"/>
      <c r="G576" s="4"/>
      <c r="H576" s="4"/>
      <c r="I576" s="4"/>
      <c r="J576" s="21"/>
      <c r="K576" s="4"/>
      <c r="L576" s="21"/>
      <c r="M576" s="4"/>
      <c r="N576" s="21"/>
      <c r="O576" s="4"/>
      <c r="P576" s="4"/>
      <c r="Q576" s="4"/>
      <c r="R576" s="4"/>
      <c r="S576" s="4"/>
      <c r="T576" s="4"/>
    </row>
    <row r="577" spans="1:20">
      <c r="A577" s="4"/>
      <c r="B577" s="4"/>
      <c r="C577" s="4"/>
      <c r="D577" s="4"/>
      <c r="E577" s="4"/>
      <c r="F577" s="4"/>
      <c r="G577" s="4"/>
      <c r="H577" s="4"/>
      <c r="I577" s="4"/>
      <c r="J577" s="21"/>
      <c r="K577" s="4"/>
      <c r="L577" s="21"/>
      <c r="M577" s="4"/>
      <c r="N577" s="21"/>
      <c r="O577" s="4"/>
      <c r="P577" s="4"/>
      <c r="Q577" s="4"/>
      <c r="R577" s="4"/>
      <c r="S577" s="4"/>
      <c r="T577" s="4"/>
    </row>
    <row r="578" spans="1:20">
      <c r="A578" s="4"/>
      <c r="B578" s="4"/>
      <c r="C578" s="4"/>
      <c r="D578" s="4"/>
      <c r="E578" s="4"/>
      <c r="F578" s="4"/>
      <c r="G578" s="4"/>
      <c r="H578" s="4"/>
      <c r="I578" s="4"/>
      <c r="J578" s="21"/>
      <c r="K578" s="4"/>
      <c r="L578" s="21"/>
      <c r="M578" s="4"/>
      <c r="N578" s="21"/>
      <c r="O578" s="4"/>
      <c r="P578" s="4"/>
      <c r="Q578" s="4"/>
      <c r="R578" s="4"/>
      <c r="S578" s="4"/>
      <c r="T578" s="4"/>
    </row>
    <row r="579" spans="1:20">
      <c r="A579" s="4"/>
      <c r="B579" s="4"/>
      <c r="C579" s="4"/>
      <c r="D579" s="4"/>
      <c r="E579" s="4"/>
      <c r="F579" s="4"/>
      <c r="G579" s="4"/>
      <c r="H579" s="4"/>
      <c r="I579" s="4"/>
      <c r="J579" s="21"/>
      <c r="K579" s="4"/>
      <c r="L579" s="21"/>
      <c r="M579" s="4"/>
      <c r="N579" s="21"/>
      <c r="O579" s="4"/>
      <c r="P579" s="4"/>
      <c r="Q579" s="4"/>
      <c r="R579" s="4"/>
      <c r="S579" s="4"/>
      <c r="T579" s="4"/>
    </row>
    <row r="580" spans="1:20">
      <c r="A580" s="4"/>
      <c r="B580" s="4"/>
      <c r="C580" s="4"/>
      <c r="D580" s="4"/>
      <c r="E580" s="4"/>
      <c r="F580" s="4"/>
      <c r="G580" s="4"/>
      <c r="H580" s="4"/>
      <c r="I580" s="4"/>
      <c r="J580" s="21"/>
      <c r="K580" s="4"/>
      <c r="L580" s="21"/>
      <c r="M580" s="4"/>
      <c r="N580" s="21"/>
      <c r="O580" s="4"/>
      <c r="P580" s="4"/>
      <c r="Q580" s="4"/>
      <c r="R580" s="4"/>
      <c r="S580" s="4"/>
      <c r="T580" s="4"/>
    </row>
    <row r="581" spans="1:20">
      <c r="A581" s="4"/>
      <c r="B581" s="4"/>
      <c r="C581" s="4"/>
      <c r="D581" s="4"/>
      <c r="E581" s="4"/>
      <c r="F581" s="4"/>
      <c r="G581" s="4"/>
      <c r="H581" s="4"/>
      <c r="I581" s="4"/>
      <c r="J581" s="21"/>
      <c r="K581" s="4"/>
      <c r="L581" s="21"/>
      <c r="M581" s="4"/>
      <c r="N581" s="21"/>
      <c r="O581" s="4"/>
      <c r="P581" s="4"/>
      <c r="Q581" s="4"/>
      <c r="R581" s="4"/>
      <c r="S581" s="4"/>
      <c r="T581" s="4"/>
    </row>
    <row r="582" spans="1:20">
      <c r="A582" s="4"/>
      <c r="B582" s="4"/>
      <c r="C582" s="4"/>
      <c r="D582" s="4"/>
      <c r="E582" s="4"/>
      <c r="F582" s="4"/>
      <c r="G582" s="4"/>
      <c r="H582" s="4"/>
      <c r="I582" s="4"/>
      <c r="J582" s="21"/>
      <c r="K582" s="4"/>
      <c r="L582" s="21"/>
      <c r="M582" s="4"/>
      <c r="N582" s="21"/>
      <c r="O582" s="4"/>
      <c r="P582" s="4"/>
      <c r="Q582" s="4"/>
      <c r="R582" s="4"/>
      <c r="S582" s="4"/>
      <c r="T582" s="4"/>
    </row>
    <row r="583" spans="1:20">
      <c r="A583" s="4"/>
      <c r="B583" s="4"/>
      <c r="C583" s="4"/>
      <c r="D583" s="4"/>
      <c r="E583" s="4"/>
      <c r="F583" s="4"/>
      <c r="G583" s="4"/>
      <c r="H583" s="4"/>
      <c r="I583" s="4"/>
      <c r="J583" s="21"/>
      <c r="K583" s="4"/>
      <c r="L583" s="21"/>
      <c r="M583" s="4"/>
      <c r="N583" s="21"/>
      <c r="O583" s="4"/>
      <c r="P583" s="4"/>
      <c r="Q583" s="4"/>
      <c r="R583" s="4"/>
      <c r="S583" s="4"/>
      <c r="T583" s="4"/>
    </row>
    <row r="584" spans="1:20">
      <c r="A584" s="4"/>
      <c r="B584" s="4"/>
      <c r="C584" s="4"/>
      <c r="D584" s="4"/>
      <c r="E584" s="4"/>
      <c r="F584" s="4"/>
      <c r="G584" s="4"/>
      <c r="H584" s="4"/>
      <c r="I584" s="4"/>
      <c r="J584" s="21"/>
      <c r="K584" s="4"/>
      <c r="L584" s="21"/>
      <c r="M584" s="4"/>
      <c r="N584" s="21"/>
      <c r="O584" s="4"/>
      <c r="P584" s="4"/>
      <c r="Q584" s="4"/>
      <c r="R584" s="4"/>
      <c r="S584" s="4"/>
      <c r="T584" s="4"/>
    </row>
    <row r="585" spans="1:20">
      <c r="A585" s="4"/>
      <c r="B585" s="4"/>
      <c r="C585" s="4"/>
      <c r="D585" s="4"/>
      <c r="E585" s="4"/>
      <c r="F585" s="4"/>
      <c r="G585" s="4"/>
      <c r="H585" s="4"/>
      <c r="I585" s="4"/>
      <c r="J585" s="21"/>
      <c r="K585" s="4"/>
      <c r="L585" s="21"/>
      <c r="M585" s="4"/>
      <c r="N585" s="21"/>
      <c r="O585" s="4"/>
      <c r="P585" s="4"/>
      <c r="Q585" s="4"/>
      <c r="R585" s="4"/>
      <c r="S585" s="4"/>
      <c r="T585" s="4"/>
    </row>
    <row r="586" spans="1:20">
      <c r="A586" s="4"/>
      <c r="B586" s="4"/>
      <c r="C586" s="4"/>
      <c r="D586" s="4"/>
      <c r="E586" s="4"/>
      <c r="F586" s="4"/>
      <c r="G586" s="4"/>
      <c r="H586" s="4"/>
      <c r="I586" s="4"/>
      <c r="J586" s="21"/>
      <c r="K586" s="4"/>
      <c r="L586" s="21"/>
      <c r="M586" s="4"/>
      <c r="N586" s="21"/>
      <c r="O586" s="4"/>
      <c r="P586" s="4"/>
      <c r="Q586" s="4"/>
      <c r="R586" s="4"/>
      <c r="S586" s="4"/>
      <c r="T586" s="4"/>
    </row>
    <row r="587" spans="1:20">
      <c r="A587" s="4"/>
      <c r="B587" s="4"/>
      <c r="C587" s="4"/>
      <c r="D587" s="4"/>
      <c r="E587" s="4"/>
      <c r="F587" s="4"/>
      <c r="G587" s="4"/>
      <c r="H587" s="4"/>
      <c r="I587" s="4"/>
      <c r="J587" s="21"/>
      <c r="K587" s="4"/>
      <c r="L587" s="21"/>
      <c r="M587" s="4"/>
      <c r="N587" s="21"/>
      <c r="O587" s="4"/>
      <c r="P587" s="4"/>
      <c r="Q587" s="4"/>
      <c r="R587" s="4"/>
      <c r="S587" s="4"/>
      <c r="T587" s="4"/>
    </row>
    <row r="588" spans="1:20">
      <c r="A588" s="4"/>
      <c r="B588" s="4"/>
      <c r="C588" s="4"/>
      <c r="D588" s="4"/>
      <c r="E588" s="4"/>
      <c r="F588" s="4"/>
      <c r="G588" s="4"/>
      <c r="H588" s="4"/>
      <c r="I588" s="4"/>
      <c r="J588" s="21"/>
      <c r="K588" s="4"/>
      <c r="L588" s="21"/>
      <c r="M588" s="4"/>
      <c r="N588" s="21"/>
      <c r="O588" s="4"/>
      <c r="P588" s="4"/>
      <c r="Q588" s="4"/>
      <c r="R588" s="4"/>
      <c r="S588" s="4"/>
      <c r="T588" s="4"/>
    </row>
    <row r="589" spans="1:20">
      <c r="A589" s="4"/>
      <c r="B589" s="4"/>
      <c r="C589" s="4"/>
      <c r="D589" s="4"/>
      <c r="E589" s="4"/>
      <c r="F589" s="4"/>
      <c r="G589" s="4"/>
      <c r="H589" s="4"/>
      <c r="I589" s="4"/>
      <c r="J589" s="21"/>
      <c r="K589" s="4"/>
      <c r="L589" s="21"/>
      <c r="M589" s="4"/>
      <c r="N589" s="21"/>
      <c r="O589" s="4"/>
      <c r="P589" s="4"/>
      <c r="Q589" s="4"/>
      <c r="R589" s="4"/>
      <c r="S589" s="4"/>
      <c r="T589" s="4"/>
    </row>
    <row r="590" spans="1:20">
      <c r="A590" s="4"/>
      <c r="B590" s="4"/>
      <c r="C590" s="4"/>
      <c r="D590" s="4"/>
      <c r="E590" s="4"/>
      <c r="F590" s="4"/>
      <c r="G590" s="4"/>
      <c r="H590" s="4"/>
      <c r="I590" s="4"/>
      <c r="J590" s="21"/>
      <c r="K590" s="4"/>
      <c r="L590" s="21"/>
      <c r="M590" s="4"/>
      <c r="N590" s="21"/>
      <c r="O590" s="4"/>
      <c r="P590" s="4"/>
      <c r="Q590" s="4"/>
      <c r="R590" s="4"/>
      <c r="S590" s="4"/>
      <c r="T590" s="4"/>
    </row>
    <row r="591" spans="1:20">
      <c r="A591" s="4"/>
      <c r="B591" s="4"/>
      <c r="C591" s="4"/>
      <c r="D591" s="4"/>
      <c r="E591" s="4"/>
      <c r="F591" s="4"/>
      <c r="G591" s="4"/>
      <c r="H591" s="4"/>
      <c r="I591" s="4"/>
      <c r="J591" s="21"/>
      <c r="K591" s="4"/>
      <c r="L591" s="21"/>
      <c r="M591" s="4"/>
      <c r="N591" s="21"/>
      <c r="O591" s="4"/>
      <c r="P591" s="4"/>
      <c r="Q591" s="4"/>
      <c r="R591" s="4"/>
      <c r="S591" s="4"/>
      <c r="T591" s="4"/>
    </row>
    <row r="592" spans="1:20">
      <c r="A592" s="4"/>
      <c r="B592" s="4"/>
      <c r="C592" s="4"/>
      <c r="D592" s="4"/>
      <c r="E592" s="4"/>
      <c r="F592" s="4"/>
      <c r="G592" s="4"/>
      <c r="H592" s="4"/>
      <c r="I592" s="4"/>
      <c r="J592" s="21"/>
      <c r="K592" s="4"/>
      <c r="L592" s="21"/>
      <c r="M592" s="4"/>
      <c r="N592" s="21"/>
      <c r="O592" s="4"/>
      <c r="P592" s="4"/>
      <c r="Q592" s="4"/>
      <c r="R592" s="4"/>
      <c r="S592" s="4"/>
      <c r="T592" s="4"/>
    </row>
    <row r="593" spans="1:20">
      <c r="A593" s="4"/>
      <c r="B593" s="4"/>
      <c r="C593" s="4"/>
      <c r="D593" s="4"/>
      <c r="E593" s="4"/>
      <c r="F593" s="4"/>
      <c r="G593" s="4"/>
      <c r="H593" s="4"/>
      <c r="I593" s="4"/>
      <c r="J593" s="21"/>
      <c r="K593" s="4"/>
      <c r="L593" s="21"/>
      <c r="M593" s="4"/>
      <c r="N593" s="21"/>
      <c r="O593" s="4"/>
      <c r="P593" s="4"/>
      <c r="Q593" s="4"/>
      <c r="R593" s="4"/>
      <c r="S593" s="4"/>
      <c r="T593" s="4"/>
    </row>
    <row r="594" spans="1:20">
      <c r="A594" s="4"/>
      <c r="B594" s="4"/>
      <c r="C594" s="4"/>
      <c r="D594" s="4"/>
      <c r="E594" s="4"/>
      <c r="F594" s="4"/>
      <c r="G594" s="4"/>
      <c r="H594" s="4"/>
      <c r="I594" s="4"/>
      <c r="J594" s="21"/>
      <c r="K594" s="4"/>
      <c r="L594" s="21"/>
      <c r="M594" s="4"/>
      <c r="N594" s="21"/>
      <c r="O594" s="4"/>
      <c r="P594" s="4"/>
      <c r="Q594" s="4"/>
      <c r="R594" s="4"/>
      <c r="S594" s="4"/>
      <c r="T594" s="4"/>
    </row>
    <row r="595" spans="1:20">
      <c r="A595" s="4"/>
      <c r="B595" s="4"/>
      <c r="C595" s="4"/>
      <c r="D595" s="4"/>
      <c r="E595" s="4"/>
      <c r="F595" s="4"/>
      <c r="G595" s="4"/>
      <c r="H595" s="4"/>
      <c r="I595" s="4"/>
      <c r="J595" s="21"/>
      <c r="K595" s="4"/>
      <c r="L595" s="21"/>
      <c r="M595" s="4"/>
      <c r="N595" s="21"/>
      <c r="O595" s="4"/>
      <c r="P595" s="4"/>
      <c r="Q595" s="4"/>
      <c r="R595" s="4"/>
      <c r="S595" s="4"/>
      <c r="T595" s="4"/>
    </row>
    <row r="596" spans="1:20">
      <c r="A596" s="4"/>
      <c r="B596" s="4"/>
      <c r="C596" s="4"/>
      <c r="D596" s="4"/>
      <c r="E596" s="4"/>
      <c r="F596" s="4"/>
      <c r="G596" s="4"/>
      <c r="H596" s="4"/>
      <c r="I596" s="4"/>
      <c r="J596" s="21"/>
      <c r="K596" s="4"/>
      <c r="L596" s="21"/>
      <c r="M596" s="4"/>
      <c r="N596" s="21"/>
      <c r="O596" s="4"/>
      <c r="P596" s="4"/>
      <c r="Q596" s="4"/>
      <c r="R596" s="4"/>
      <c r="S596" s="4"/>
      <c r="T596" s="4"/>
    </row>
    <row r="597" spans="1:20">
      <c r="A597" s="4"/>
      <c r="B597" s="4"/>
      <c r="C597" s="4"/>
      <c r="D597" s="4"/>
      <c r="E597" s="4"/>
      <c r="F597" s="4"/>
      <c r="G597" s="4"/>
      <c r="H597" s="4"/>
      <c r="I597" s="4"/>
      <c r="J597" s="21"/>
      <c r="K597" s="4"/>
      <c r="L597" s="21"/>
      <c r="M597" s="4"/>
      <c r="N597" s="21"/>
      <c r="O597" s="4"/>
      <c r="P597" s="4"/>
      <c r="Q597" s="4"/>
      <c r="R597" s="4"/>
      <c r="S597" s="4"/>
      <c r="T597" s="4"/>
    </row>
    <row r="598" spans="1:20">
      <c r="A598" s="4"/>
      <c r="B598" s="4"/>
      <c r="C598" s="4"/>
      <c r="D598" s="4"/>
      <c r="E598" s="4"/>
      <c r="F598" s="4"/>
      <c r="G598" s="4"/>
      <c r="H598" s="4"/>
      <c r="I598" s="4"/>
      <c r="J598" s="21"/>
      <c r="K598" s="4"/>
      <c r="L598" s="21"/>
      <c r="M598" s="4"/>
      <c r="N598" s="21"/>
      <c r="O598" s="4"/>
      <c r="P598" s="4"/>
      <c r="Q598" s="4"/>
      <c r="R598" s="4"/>
      <c r="S598" s="4"/>
      <c r="T598" s="4"/>
    </row>
    <row r="599" spans="1:20">
      <c r="A599" s="4"/>
      <c r="B599" s="4"/>
      <c r="C599" s="4"/>
      <c r="D599" s="4"/>
      <c r="E599" s="4"/>
      <c r="F599" s="4"/>
      <c r="G599" s="4"/>
      <c r="H599" s="4"/>
      <c r="I599" s="4"/>
      <c r="J599" s="21"/>
      <c r="K599" s="4"/>
      <c r="L599" s="21"/>
      <c r="M599" s="4"/>
      <c r="N599" s="21"/>
      <c r="O599" s="4"/>
      <c r="P599" s="4"/>
      <c r="Q599" s="4"/>
      <c r="R599" s="4"/>
      <c r="S599" s="4"/>
      <c r="T599" s="4"/>
    </row>
    <row r="600" spans="1:20">
      <c r="A600" s="4"/>
      <c r="B600" s="4"/>
      <c r="C600" s="4"/>
      <c r="D600" s="4"/>
      <c r="E600" s="4"/>
      <c r="F600" s="4"/>
      <c r="G600" s="4"/>
      <c r="H600" s="4"/>
      <c r="I600" s="4"/>
      <c r="J600" s="21"/>
      <c r="K600" s="4"/>
      <c r="L600" s="21"/>
      <c r="M600" s="4"/>
      <c r="N600" s="21"/>
      <c r="O600" s="4"/>
      <c r="P600" s="4"/>
      <c r="Q600" s="4"/>
      <c r="R600" s="4"/>
      <c r="S600" s="4"/>
      <c r="T600" s="4"/>
    </row>
    <row r="601" spans="1:20">
      <c r="A601" s="4"/>
      <c r="B601" s="4"/>
      <c r="C601" s="4"/>
      <c r="D601" s="4"/>
      <c r="E601" s="4"/>
      <c r="F601" s="4"/>
      <c r="G601" s="4"/>
      <c r="H601" s="4"/>
      <c r="I601" s="4"/>
      <c r="J601" s="21"/>
      <c r="K601" s="4"/>
      <c r="L601" s="21"/>
      <c r="M601" s="4"/>
      <c r="N601" s="21"/>
      <c r="O601" s="4"/>
      <c r="P601" s="4"/>
      <c r="Q601" s="4"/>
      <c r="R601" s="4"/>
      <c r="S601" s="4"/>
      <c r="T601" s="4"/>
    </row>
    <row r="602" spans="1:20">
      <c r="A602" s="4"/>
      <c r="B602" s="4"/>
      <c r="C602" s="4"/>
      <c r="D602" s="4"/>
      <c r="E602" s="4"/>
      <c r="F602" s="4"/>
      <c r="G602" s="4"/>
      <c r="H602" s="4"/>
      <c r="I602" s="4"/>
      <c r="J602" s="21"/>
      <c r="K602" s="4"/>
      <c r="L602" s="21"/>
      <c r="M602" s="4"/>
      <c r="N602" s="21"/>
      <c r="O602" s="4"/>
      <c r="P602" s="4"/>
      <c r="Q602" s="4"/>
      <c r="R602" s="4"/>
      <c r="S602" s="4"/>
      <c r="T602" s="4"/>
    </row>
    <row r="603" spans="1:20">
      <c r="A603" s="4"/>
      <c r="B603" s="4"/>
      <c r="C603" s="4"/>
      <c r="D603" s="4"/>
      <c r="E603" s="4"/>
      <c r="F603" s="4"/>
      <c r="G603" s="4"/>
      <c r="H603" s="4"/>
      <c r="I603" s="4"/>
      <c r="J603" s="21"/>
      <c r="K603" s="4"/>
      <c r="L603" s="21"/>
      <c r="M603" s="4"/>
      <c r="N603" s="21"/>
      <c r="O603" s="4"/>
      <c r="P603" s="4"/>
      <c r="Q603" s="4"/>
      <c r="R603" s="4"/>
      <c r="S603" s="4"/>
      <c r="T603" s="4"/>
    </row>
    <row r="604" spans="1:20">
      <c r="A604" s="4"/>
      <c r="B604" s="4"/>
      <c r="C604" s="4"/>
      <c r="D604" s="4"/>
      <c r="E604" s="4"/>
      <c r="F604" s="4"/>
      <c r="G604" s="4"/>
      <c r="H604" s="4"/>
      <c r="I604" s="4"/>
      <c r="J604" s="21"/>
      <c r="K604" s="4"/>
      <c r="L604" s="21"/>
      <c r="M604" s="4"/>
      <c r="N604" s="21"/>
      <c r="O604" s="4"/>
      <c r="P604" s="4"/>
      <c r="Q604" s="4"/>
      <c r="R604" s="4"/>
      <c r="S604" s="4"/>
      <c r="T604" s="4"/>
    </row>
    <row r="605" spans="1:20">
      <c r="A605" s="4"/>
      <c r="B605" s="4"/>
      <c r="C605" s="4"/>
      <c r="D605" s="4"/>
      <c r="E605" s="4"/>
      <c r="F605" s="4"/>
      <c r="G605" s="4"/>
      <c r="H605" s="4"/>
      <c r="I605" s="4"/>
      <c r="J605" s="21"/>
      <c r="K605" s="4"/>
      <c r="L605" s="21"/>
      <c r="M605" s="4"/>
      <c r="N605" s="21"/>
      <c r="O605" s="4"/>
      <c r="P605" s="4"/>
      <c r="Q605" s="4"/>
      <c r="R605" s="4"/>
      <c r="S605" s="4"/>
      <c r="T605" s="4"/>
    </row>
    <row r="606" spans="1:20">
      <c r="A606" s="4"/>
      <c r="B606" s="4"/>
      <c r="C606" s="4"/>
      <c r="D606" s="4"/>
      <c r="E606" s="4"/>
      <c r="F606" s="4"/>
      <c r="G606" s="4"/>
      <c r="H606" s="4"/>
      <c r="I606" s="4"/>
      <c r="J606" s="21"/>
      <c r="K606" s="4"/>
      <c r="L606" s="21"/>
      <c r="M606" s="4"/>
      <c r="N606" s="21"/>
      <c r="O606" s="4"/>
      <c r="P606" s="4"/>
      <c r="Q606" s="4"/>
      <c r="R606" s="4"/>
      <c r="S606" s="4"/>
      <c r="T606" s="4"/>
    </row>
    <row r="607" spans="1:20">
      <c r="A607" s="4"/>
      <c r="B607" s="4"/>
      <c r="C607" s="4"/>
      <c r="D607" s="4"/>
      <c r="E607" s="4"/>
      <c r="F607" s="4"/>
      <c r="G607" s="4"/>
      <c r="H607" s="4"/>
      <c r="I607" s="4"/>
      <c r="J607" s="21"/>
      <c r="K607" s="4"/>
      <c r="L607" s="21"/>
      <c r="M607" s="4"/>
      <c r="N607" s="21"/>
      <c r="O607" s="4"/>
      <c r="P607" s="4"/>
      <c r="Q607" s="4"/>
      <c r="R607" s="4"/>
      <c r="S607" s="4"/>
      <c r="T607" s="4"/>
    </row>
    <row r="608" spans="1:20">
      <c r="A608" s="4"/>
      <c r="B608" s="4"/>
      <c r="C608" s="4"/>
      <c r="D608" s="4"/>
      <c r="E608" s="4"/>
      <c r="F608" s="4"/>
      <c r="G608" s="4"/>
      <c r="H608" s="4"/>
      <c r="I608" s="4"/>
      <c r="J608" s="21"/>
      <c r="K608" s="4"/>
      <c r="L608" s="21"/>
      <c r="M608" s="4"/>
      <c r="N608" s="21"/>
      <c r="O608" s="4"/>
      <c r="P608" s="4"/>
      <c r="Q608" s="4"/>
      <c r="R608" s="4"/>
      <c r="S608" s="4"/>
      <c r="T608" s="4"/>
    </row>
    <row r="609" spans="1:20">
      <c r="A609" s="4"/>
      <c r="B609" s="4"/>
      <c r="C609" s="4"/>
      <c r="D609" s="4"/>
      <c r="E609" s="4"/>
      <c r="F609" s="4"/>
      <c r="G609" s="4"/>
      <c r="H609" s="4"/>
      <c r="I609" s="4"/>
      <c r="J609" s="21"/>
      <c r="K609" s="4"/>
      <c r="L609" s="21"/>
      <c r="M609" s="4"/>
      <c r="N609" s="21"/>
      <c r="O609" s="4"/>
      <c r="P609" s="4"/>
      <c r="Q609" s="4"/>
      <c r="R609" s="4"/>
      <c r="S609" s="4"/>
      <c r="T609" s="4"/>
    </row>
    <row r="610" spans="1:20">
      <c r="A610" s="4"/>
      <c r="B610" s="4"/>
      <c r="C610" s="4"/>
      <c r="D610" s="4"/>
      <c r="E610" s="4"/>
      <c r="F610" s="4"/>
      <c r="G610" s="4"/>
      <c r="H610" s="4"/>
      <c r="I610" s="4"/>
      <c r="J610" s="21"/>
      <c r="K610" s="4"/>
      <c r="L610" s="21"/>
      <c r="M610" s="4"/>
      <c r="N610" s="21"/>
      <c r="O610" s="4"/>
      <c r="P610" s="4"/>
      <c r="Q610" s="4"/>
      <c r="R610" s="4"/>
      <c r="S610" s="4"/>
      <c r="T610" s="4"/>
    </row>
    <row r="611" spans="1:20">
      <c r="A611" s="4"/>
      <c r="B611" s="4"/>
      <c r="C611" s="4"/>
      <c r="D611" s="4"/>
      <c r="E611" s="4"/>
      <c r="F611" s="4"/>
      <c r="G611" s="4"/>
      <c r="H611" s="4"/>
      <c r="I611" s="4"/>
      <c r="J611" s="21"/>
      <c r="K611" s="4"/>
      <c r="L611" s="21"/>
      <c r="M611" s="4"/>
      <c r="N611" s="21"/>
      <c r="O611" s="4"/>
      <c r="P611" s="4"/>
      <c r="Q611" s="4"/>
      <c r="R611" s="4"/>
      <c r="S611" s="4"/>
      <c r="T611" s="4"/>
    </row>
    <row r="612" spans="1:20">
      <c r="A612" s="4"/>
      <c r="B612" s="4"/>
      <c r="C612" s="4"/>
      <c r="D612" s="4"/>
      <c r="E612" s="4"/>
      <c r="F612" s="4"/>
      <c r="G612" s="4"/>
      <c r="H612" s="4"/>
      <c r="I612" s="4"/>
      <c r="J612" s="21"/>
      <c r="K612" s="4"/>
      <c r="L612" s="21"/>
      <c r="M612" s="4"/>
      <c r="N612" s="21"/>
      <c r="O612" s="4"/>
      <c r="P612" s="4"/>
      <c r="Q612" s="4"/>
      <c r="R612" s="4"/>
      <c r="S612" s="4"/>
      <c r="T612" s="4"/>
    </row>
    <row r="613" spans="1:20">
      <c r="A613" s="4"/>
      <c r="B613" s="4"/>
      <c r="C613" s="4"/>
      <c r="D613" s="4"/>
      <c r="E613" s="4"/>
      <c r="F613" s="4"/>
      <c r="G613" s="4"/>
      <c r="H613" s="4"/>
      <c r="I613" s="4"/>
      <c r="J613" s="21"/>
      <c r="K613" s="4"/>
      <c r="L613" s="21"/>
      <c r="M613" s="4"/>
      <c r="N613" s="21"/>
      <c r="O613" s="4"/>
      <c r="P613" s="4"/>
      <c r="Q613" s="4"/>
      <c r="R613" s="4"/>
      <c r="S613" s="4"/>
      <c r="T613" s="4"/>
    </row>
    <row r="614" spans="1:20">
      <c r="A614" s="4"/>
      <c r="B614" s="4"/>
      <c r="C614" s="4"/>
      <c r="D614" s="4"/>
      <c r="E614" s="4"/>
      <c r="F614" s="4"/>
      <c r="G614" s="4"/>
      <c r="H614" s="4"/>
      <c r="I614" s="4"/>
      <c r="J614" s="21"/>
      <c r="K614" s="4"/>
      <c r="L614" s="21"/>
      <c r="M614" s="4"/>
      <c r="N614" s="21"/>
      <c r="O614" s="4"/>
      <c r="P614" s="4"/>
      <c r="Q614" s="4"/>
      <c r="R614" s="4"/>
      <c r="S614" s="4"/>
      <c r="T614" s="4"/>
    </row>
    <row r="615" spans="1:20">
      <c r="A615" s="4"/>
      <c r="B615" s="4"/>
      <c r="C615" s="4"/>
      <c r="D615" s="4"/>
      <c r="E615" s="4"/>
      <c r="F615" s="4"/>
      <c r="G615" s="4"/>
      <c r="H615" s="4"/>
      <c r="I615" s="4"/>
      <c r="J615" s="21"/>
      <c r="K615" s="4"/>
      <c r="L615" s="21"/>
      <c r="M615" s="4"/>
      <c r="N615" s="21"/>
      <c r="O615" s="4"/>
      <c r="P615" s="4"/>
      <c r="Q615" s="4"/>
      <c r="R615" s="4"/>
      <c r="S615" s="4"/>
      <c r="T615" s="4"/>
    </row>
    <row r="616" spans="1:20">
      <c r="A616" s="4"/>
      <c r="B616" s="4"/>
      <c r="C616" s="4"/>
      <c r="D616" s="4"/>
      <c r="E616" s="4"/>
      <c r="F616" s="4"/>
      <c r="G616" s="4"/>
      <c r="H616" s="4"/>
      <c r="I616" s="4"/>
      <c r="J616" s="21"/>
      <c r="K616" s="4"/>
      <c r="L616" s="21"/>
      <c r="M616" s="4"/>
      <c r="N616" s="21"/>
      <c r="O616" s="4"/>
      <c r="P616" s="4"/>
      <c r="Q616" s="4"/>
      <c r="R616" s="4"/>
      <c r="S616" s="4"/>
      <c r="T616" s="4"/>
    </row>
    <row r="617" spans="1:20">
      <c r="A617" s="4"/>
      <c r="B617" s="4"/>
      <c r="C617" s="4"/>
      <c r="D617" s="4"/>
      <c r="E617" s="4"/>
      <c r="F617" s="4"/>
      <c r="G617" s="4"/>
      <c r="H617" s="4"/>
      <c r="I617" s="4"/>
      <c r="J617" s="21"/>
      <c r="K617" s="4"/>
      <c r="L617" s="21"/>
      <c r="M617" s="4"/>
      <c r="N617" s="21"/>
      <c r="O617" s="4"/>
      <c r="P617" s="4"/>
      <c r="Q617" s="4"/>
      <c r="R617" s="4"/>
      <c r="S617" s="4"/>
      <c r="T617" s="4"/>
    </row>
    <row r="618" spans="1:20">
      <c r="A618" s="4"/>
      <c r="B618" s="4"/>
      <c r="C618" s="4"/>
      <c r="D618" s="4"/>
      <c r="E618" s="4"/>
      <c r="F618" s="4"/>
      <c r="G618" s="4"/>
      <c r="H618" s="4"/>
      <c r="I618" s="4"/>
      <c r="J618" s="21"/>
      <c r="K618" s="4"/>
      <c r="L618" s="21"/>
      <c r="M618" s="4"/>
      <c r="N618" s="21"/>
      <c r="O618" s="4"/>
      <c r="P618" s="4"/>
      <c r="Q618" s="4"/>
      <c r="R618" s="4"/>
      <c r="S618" s="4"/>
      <c r="T618" s="4"/>
    </row>
    <row r="619" spans="1:20">
      <c r="A619" s="4"/>
      <c r="B619" s="4"/>
      <c r="C619" s="4"/>
      <c r="D619" s="4"/>
      <c r="E619" s="4"/>
      <c r="F619" s="4"/>
      <c r="G619" s="4"/>
      <c r="H619" s="4"/>
      <c r="I619" s="4"/>
      <c r="J619" s="21"/>
      <c r="K619" s="4"/>
      <c r="L619" s="21"/>
      <c r="M619" s="4"/>
      <c r="N619" s="21"/>
      <c r="O619" s="4"/>
      <c r="P619" s="4"/>
      <c r="Q619" s="4"/>
      <c r="R619" s="4"/>
      <c r="S619" s="4"/>
      <c r="T619" s="4"/>
    </row>
    <row r="620" spans="1:20">
      <c r="A620" s="4"/>
      <c r="B620" s="4"/>
      <c r="C620" s="4"/>
      <c r="D620" s="4"/>
      <c r="E620" s="4"/>
      <c r="F620" s="4"/>
      <c r="G620" s="4"/>
      <c r="H620" s="4"/>
      <c r="I620" s="4"/>
      <c r="J620" s="21"/>
      <c r="K620" s="4"/>
      <c r="L620" s="21"/>
      <c r="M620" s="4"/>
      <c r="N620" s="21"/>
      <c r="O620" s="4"/>
      <c r="P620" s="4"/>
      <c r="Q620" s="4"/>
      <c r="R620" s="4"/>
      <c r="S620" s="4"/>
      <c r="T620" s="4"/>
    </row>
  </sheetData>
  <sheetProtection insertColumns="0" insertRows="0" insertHyperlinks="0" deleteColumns="0" deleteRows="0" sort="0" autoFilter="0" pivotTables="0"/>
  <mergeCells count="10">
    <mergeCell ref="A2:N2"/>
    <mergeCell ref="A3:N3"/>
    <mergeCell ref="C4:F4"/>
    <mergeCell ref="N6:O6"/>
    <mergeCell ref="A6:A7"/>
    <mergeCell ref="C6:D6"/>
    <mergeCell ref="F6:G6"/>
    <mergeCell ref="H6:I6"/>
    <mergeCell ref="J6:K6"/>
    <mergeCell ref="L6:M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&amp;C&amp;P&amp;R&amp;F]</oddFooter>
  </headerFooter>
  <rowBreaks count="2" manualBreakCount="2">
    <brk id="97" max="14" man="1"/>
    <brk id="13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A488"/>
  <sheetViews>
    <sheetView view="pageBreakPreview" zoomScaleSheetLayoutView="100" workbookViewId="0">
      <pane xSplit="1" ySplit="7" topLeftCell="B141" activePane="bottomRight" state="frozen"/>
      <selection pane="topRight" activeCell="B1" sqref="B1"/>
      <selection pane="bottomLeft" activeCell="A8" sqref="A8"/>
      <selection pane="bottomRight" activeCell="A2" sqref="A2:O150"/>
    </sheetView>
  </sheetViews>
  <sheetFormatPr defaultRowHeight="15"/>
  <cols>
    <col min="1" max="1" width="38" style="3" customWidth="1"/>
    <col min="2" max="2" width="13.140625" style="3" customWidth="1"/>
    <col min="3" max="3" width="13" style="3" customWidth="1"/>
    <col min="4" max="4" width="10.7109375" style="3" customWidth="1"/>
    <col min="5" max="5" width="13.140625" style="3" customWidth="1"/>
    <col min="6" max="6" width="13.42578125" style="3" customWidth="1"/>
    <col min="7" max="7" width="10.7109375" style="3" customWidth="1"/>
    <col min="8" max="8" width="12.7109375" style="3" customWidth="1"/>
    <col min="9" max="9" width="10.5703125" style="3" customWidth="1"/>
    <col min="10" max="10" width="13.28515625" style="18" customWidth="1"/>
    <col min="11" max="11" width="9.7109375" style="3" customWidth="1"/>
    <col min="12" max="12" width="13.140625" style="18" customWidth="1"/>
    <col min="13" max="13" width="11" style="3" customWidth="1"/>
    <col min="14" max="14" width="12.7109375" style="18" customWidth="1"/>
    <col min="15" max="15" width="10.5703125" style="3" customWidth="1"/>
    <col min="16" max="16384" width="9.140625" style="3"/>
  </cols>
  <sheetData>
    <row r="1" spans="1:17">
      <c r="L1" s="18" t="s">
        <v>11</v>
      </c>
    </row>
    <row r="2" spans="1:17" ht="25.5" customHeight="1">
      <c r="A2" s="108" t="s">
        <v>69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23"/>
    </row>
    <row r="3" spans="1:17" ht="18.75" customHeight="1">
      <c r="A3" s="108" t="s">
        <v>79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23"/>
    </row>
    <row r="4" spans="1:17" ht="9.75" customHeight="1">
      <c r="A4" s="98"/>
      <c r="B4" s="98"/>
      <c r="C4" s="113" t="s">
        <v>70</v>
      </c>
      <c r="D4" s="113"/>
      <c r="E4" s="113"/>
      <c r="F4" s="113"/>
      <c r="G4" s="113"/>
      <c r="H4" s="98"/>
      <c r="I4" s="98"/>
      <c r="J4" s="99"/>
      <c r="K4" s="98"/>
      <c r="L4" s="99"/>
      <c r="M4" s="98"/>
      <c r="N4" s="100"/>
      <c r="O4" s="26"/>
      <c r="P4" s="1"/>
      <c r="Q4" s="1"/>
    </row>
    <row r="5" spans="1:17">
      <c r="A5" s="23"/>
      <c r="B5" s="23"/>
      <c r="C5" s="23"/>
      <c r="D5" s="23"/>
      <c r="E5" s="23"/>
      <c r="F5" s="23"/>
      <c r="G5" s="23"/>
      <c r="H5" s="23"/>
      <c r="I5" s="23"/>
      <c r="J5" s="27"/>
      <c r="K5" s="23"/>
      <c r="L5" s="27"/>
      <c r="M5" s="23"/>
      <c r="N5" s="27"/>
      <c r="O5" s="23"/>
    </row>
    <row r="6" spans="1:17" ht="31.5" customHeight="1">
      <c r="A6" s="112" t="s">
        <v>7</v>
      </c>
      <c r="B6" s="22" t="s">
        <v>15</v>
      </c>
      <c r="C6" s="110" t="s">
        <v>16</v>
      </c>
      <c r="D6" s="111"/>
      <c r="E6" s="22" t="s">
        <v>75</v>
      </c>
      <c r="F6" s="110" t="s">
        <v>76</v>
      </c>
      <c r="G6" s="111"/>
      <c r="H6" s="110" t="s">
        <v>17</v>
      </c>
      <c r="I6" s="111"/>
      <c r="J6" s="110" t="s">
        <v>18</v>
      </c>
      <c r="K6" s="111"/>
      <c r="L6" s="110" t="s">
        <v>19</v>
      </c>
      <c r="M6" s="111"/>
      <c r="N6" s="110" t="s">
        <v>20</v>
      </c>
      <c r="O6" s="111"/>
    </row>
    <row r="7" spans="1:17" ht="45">
      <c r="A7" s="112"/>
      <c r="B7" s="22" t="s">
        <v>71</v>
      </c>
      <c r="C7" s="22" t="s">
        <v>71</v>
      </c>
      <c r="D7" s="22" t="s">
        <v>13</v>
      </c>
      <c r="E7" s="22" t="s">
        <v>71</v>
      </c>
      <c r="F7" s="22" t="s">
        <v>71</v>
      </c>
      <c r="G7" s="22" t="s">
        <v>13</v>
      </c>
      <c r="H7" s="22" t="s">
        <v>71</v>
      </c>
      <c r="I7" s="22" t="s">
        <v>13</v>
      </c>
      <c r="J7" s="19" t="s">
        <v>71</v>
      </c>
      <c r="K7" s="22" t="s">
        <v>13</v>
      </c>
      <c r="L7" s="19" t="s">
        <v>71</v>
      </c>
      <c r="M7" s="22" t="s">
        <v>13</v>
      </c>
      <c r="N7" s="19" t="s">
        <v>71</v>
      </c>
      <c r="O7" s="22" t="s">
        <v>13</v>
      </c>
    </row>
    <row r="8" spans="1:17" ht="18.75" customHeight="1">
      <c r="A8" s="28" t="s">
        <v>60</v>
      </c>
      <c r="B8" s="30">
        <f>SUM(B142:B150)</f>
        <v>2197.9</v>
      </c>
      <c r="C8" s="30">
        <f>SUM(C142:C150)</f>
        <v>2486.7000000000003</v>
      </c>
      <c r="D8" s="30">
        <f>ROUND(C8/B8*100,1)</f>
        <v>113.1</v>
      </c>
      <c r="E8" s="30">
        <f>SUM(E142:E150)</f>
        <v>2106.94</v>
      </c>
      <c r="F8" s="30">
        <f>SUM(F142:F150)</f>
        <v>2518.88</v>
      </c>
      <c r="G8" s="30">
        <f>ROUND(F8/E8*100,1)</f>
        <v>119.6</v>
      </c>
      <c r="H8" s="30">
        <f>SUM(H142:H150)</f>
        <v>2525.5</v>
      </c>
      <c r="I8" s="30">
        <f>ROUND(H8/C8*100,1)</f>
        <v>101.6</v>
      </c>
      <c r="J8" s="31">
        <f>SUM(J142:J150)</f>
        <v>2529.1</v>
      </c>
      <c r="K8" s="30">
        <f>ROUND(J8/H8*100,1)</f>
        <v>100.1</v>
      </c>
      <c r="L8" s="31">
        <f>SUM(L142:L150)</f>
        <v>2532.1</v>
      </c>
      <c r="M8" s="30">
        <f>ROUND(L8/J8*100,1)</f>
        <v>100.1</v>
      </c>
      <c r="N8" s="31">
        <f>SUM(N142:N150)</f>
        <v>2526.7999999999997</v>
      </c>
      <c r="O8" s="30">
        <f>ROUND(N8/L8*100,1)</f>
        <v>99.8</v>
      </c>
    </row>
    <row r="9" spans="1:17" ht="13.5" customHeight="1">
      <c r="A9" s="32" t="s">
        <v>22</v>
      </c>
      <c r="B9" s="34">
        <f>B8-B10</f>
        <v>0</v>
      </c>
      <c r="C9" s="34">
        <f>C8-C10</f>
        <v>0</v>
      </c>
      <c r="D9" s="34">
        <f>D8-D10</f>
        <v>0</v>
      </c>
      <c r="E9" s="34">
        <f>E8-E10</f>
        <v>3.999999999996362E-2</v>
      </c>
      <c r="F9" s="34">
        <f t="shared" ref="F9:O9" si="0">F8-F10</f>
        <v>-1.999999999998181E-2</v>
      </c>
      <c r="G9" s="34">
        <f t="shared" si="0"/>
        <v>0</v>
      </c>
      <c r="H9" s="34">
        <f t="shared" si="0"/>
        <v>0</v>
      </c>
      <c r="I9" s="34">
        <f t="shared" si="0"/>
        <v>0</v>
      </c>
      <c r="J9" s="35">
        <f t="shared" si="0"/>
        <v>0</v>
      </c>
      <c r="K9" s="36">
        <f t="shared" si="0"/>
        <v>0</v>
      </c>
      <c r="L9" s="35">
        <f t="shared" si="0"/>
        <v>0</v>
      </c>
      <c r="M9" s="36">
        <f t="shared" si="0"/>
        <v>0</v>
      </c>
      <c r="N9" s="35">
        <f t="shared" si="0"/>
        <v>-34.100000000000364</v>
      </c>
      <c r="O9" s="36">
        <f t="shared" si="0"/>
        <v>-1.2999999999999972</v>
      </c>
    </row>
    <row r="10" spans="1:17" ht="11.25" customHeight="1">
      <c r="A10" s="32" t="s">
        <v>23</v>
      </c>
      <c r="B10" s="34">
        <f>ROUND(SUM(B16+B22+B25)+SUM(B95+B98+B102+B105+B110+B114+B118)+B127,1)</f>
        <v>2197.9</v>
      </c>
      <c r="C10" s="34">
        <f>ROUND(SUM(C16+C22+C25)+SUM(C95+C98+C101+C105+C110+C114+C118)+C127,1)</f>
        <v>2486.6999999999998</v>
      </c>
      <c r="D10" s="34">
        <f>ROUND(C10/B10*100,1)</f>
        <v>113.1</v>
      </c>
      <c r="E10" s="34">
        <f>ROUND(SUM(E16+E22+E25)+SUM(E95+E98+E101+E105+E110+E114+E118)+E127,1)</f>
        <v>2106.9</v>
      </c>
      <c r="F10" s="34">
        <f>ROUND(SUM(F16+F22+F25)+SUM(F95+F98+F101+F105+F110+F114+F118)+F127,1)</f>
        <v>2518.9</v>
      </c>
      <c r="G10" s="34">
        <f>ROUND(F10/E10*100,1)</f>
        <v>119.6</v>
      </c>
      <c r="H10" s="34">
        <f>ROUND(SUM(H16+H22+H25)+SUM(H95+H98+H101+H105+H110+H114+H118)+H127,1)</f>
        <v>2525.5</v>
      </c>
      <c r="I10" s="34">
        <f>ROUND(H10/C10*100,1)</f>
        <v>101.6</v>
      </c>
      <c r="J10" s="35">
        <f>ROUND(SUM(J16+J22+J25)+SUM(J95+J98+J101+J105+J110+J114+J118)+J127,1)</f>
        <v>2529.1</v>
      </c>
      <c r="K10" s="36">
        <f>ROUND(J10/H10*100,1)</f>
        <v>100.1</v>
      </c>
      <c r="L10" s="35">
        <f>ROUND(SUM(L16+L22+L25)+SUM(L95+L98+L101+L105+L110+L114+L118)+L127,1)</f>
        <v>2532.1</v>
      </c>
      <c r="M10" s="36">
        <f>ROUND(L10/J10*100,1)</f>
        <v>100.1</v>
      </c>
      <c r="N10" s="35">
        <f>ROUND(SUM(N16+N22+N25)+SUM(N95+N98+N101+N105+N110+N114+N118)+N127,1)</f>
        <v>2560.9</v>
      </c>
      <c r="O10" s="36">
        <f>ROUND(N10/L10*100,1)</f>
        <v>101.1</v>
      </c>
    </row>
    <row r="11" spans="1:17" ht="12.75" customHeight="1">
      <c r="A11" s="32" t="s">
        <v>24</v>
      </c>
      <c r="B11" s="34">
        <f>B8-B12</f>
        <v>0</v>
      </c>
      <c r="C11" s="34">
        <f>C8-C12</f>
        <v>0</v>
      </c>
      <c r="D11" s="34">
        <f>D8-D12</f>
        <v>0</v>
      </c>
      <c r="E11" s="34">
        <f>E8-E12</f>
        <v>3.999999999996362E-2</v>
      </c>
      <c r="F11" s="34">
        <f>F8-F12</f>
        <v>-1.999999999998181E-2</v>
      </c>
      <c r="G11" s="34">
        <f t="shared" ref="G11:O11" si="1">G8-G12</f>
        <v>0</v>
      </c>
      <c r="H11" s="34">
        <f t="shared" si="1"/>
        <v>0</v>
      </c>
      <c r="I11" s="34">
        <f t="shared" si="1"/>
        <v>0</v>
      </c>
      <c r="J11" s="35">
        <f t="shared" si="1"/>
        <v>0</v>
      </c>
      <c r="K11" s="36">
        <f t="shared" si="1"/>
        <v>0</v>
      </c>
      <c r="L11" s="35">
        <f>L8-L12</f>
        <v>0</v>
      </c>
      <c r="M11" s="36">
        <f t="shared" si="1"/>
        <v>0</v>
      </c>
      <c r="N11" s="35">
        <f t="shared" si="1"/>
        <v>0</v>
      </c>
      <c r="O11" s="36">
        <f t="shared" si="1"/>
        <v>0</v>
      </c>
    </row>
    <row r="12" spans="1:17" ht="13.5" customHeight="1">
      <c r="A12" s="32" t="s">
        <v>23</v>
      </c>
      <c r="B12" s="34">
        <f>ROUND(SUM(B142:B150),1)</f>
        <v>2197.9</v>
      </c>
      <c r="C12" s="34">
        <f>ROUND(SUM(C142:C151),1)</f>
        <v>2486.6999999999998</v>
      </c>
      <c r="D12" s="34">
        <f>ROUND(C12/B12*100,1)</f>
        <v>113.1</v>
      </c>
      <c r="E12" s="34">
        <f>ROUND(SUM(E142:E151),1)</f>
        <v>2106.9</v>
      </c>
      <c r="F12" s="34">
        <f>ROUND(SUM(F142:F151),1)</f>
        <v>2518.9</v>
      </c>
      <c r="G12" s="34">
        <f>ROUND(F12/E12*100,1)</f>
        <v>119.6</v>
      </c>
      <c r="H12" s="34">
        <f>ROUND(SUM(H142:H151),1)</f>
        <v>2525.5</v>
      </c>
      <c r="I12" s="34">
        <f>ROUND(H12/C12*100,1)</f>
        <v>101.6</v>
      </c>
      <c r="J12" s="35">
        <f>ROUND(SUM(J142:J151),1)</f>
        <v>2529.1</v>
      </c>
      <c r="K12" s="36">
        <f>ROUND(J12/H12*100,1)</f>
        <v>100.1</v>
      </c>
      <c r="L12" s="35">
        <f>ROUND(SUM(L142:L151),1)</f>
        <v>2532.1</v>
      </c>
      <c r="M12" s="36">
        <f>ROUND(L12/J12*100,1)</f>
        <v>100.1</v>
      </c>
      <c r="N12" s="35">
        <f>ROUND(SUM(N142:N151),1)</f>
        <v>2526.8000000000002</v>
      </c>
      <c r="O12" s="36">
        <f>ROUND(N12/L12*100,1)</f>
        <v>99.8</v>
      </c>
    </row>
    <row r="13" spans="1:17" ht="13.5" customHeight="1">
      <c r="A13" s="32" t="s">
        <v>25</v>
      </c>
      <c r="B13" s="34">
        <f t="shared" ref="B13" si="2">B127-B14</f>
        <v>0</v>
      </c>
      <c r="C13" s="34">
        <f t="shared" ref="C13:O13" si="3">C127-C14</f>
        <v>0</v>
      </c>
      <c r="D13" s="34">
        <f t="shared" si="3"/>
        <v>0</v>
      </c>
      <c r="E13" s="34">
        <f t="shared" si="3"/>
        <v>0</v>
      </c>
      <c r="F13" s="34">
        <f t="shared" si="3"/>
        <v>0</v>
      </c>
      <c r="G13" s="34">
        <f t="shared" si="3"/>
        <v>0</v>
      </c>
      <c r="H13" s="34">
        <f t="shared" si="3"/>
        <v>0</v>
      </c>
      <c r="I13" s="34">
        <f t="shared" si="3"/>
        <v>0</v>
      </c>
      <c r="J13" s="35">
        <f t="shared" si="3"/>
        <v>0</v>
      </c>
      <c r="K13" s="36">
        <f t="shared" si="3"/>
        <v>0</v>
      </c>
      <c r="L13" s="35">
        <f t="shared" si="3"/>
        <v>0</v>
      </c>
      <c r="M13" s="36">
        <f t="shared" si="3"/>
        <v>-100</v>
      </c>
      <c r="N13" s="35">
        <f t="shared" si="3"/>
        <v>0</v>
      </c>
      <c r="O13" s="36">
        <f t="shared" si="3"/>
        <v>0</v>
      </c>
    </row>
    <row r="14" spans="1:17" ht="13.5" customHeight="1">
      <c r="A14" s="32" t="s">
        <v>23</v>
      </c>
      <c r="B14" s="34">
        <f>ROUND(SUM(B129+B132+B135),1)</f>
        <v>729.1</v>
      </c>
      <c r="C14" s="34">
        <f>ROUND(SUM(C129+C132+C135),1)</f>
        <v>797</v>
      </c>
      <c r="D14" s="34">
        <f>ROUND(C14/B14*100,1)</f>
        <v>109.3</v>
      </c>
      <c r="E14" s="34">
        <f>ROUND(SUM(E129+E132+E135),1)</f>
        <v>809.9</v>
      </c>
      <c r="F14" s="34">
        <f>ROUND(SUM(F129+F132+F135),1)</f>
        <v>834</v>
      </c>
      <c r="G14" s="34">
        <f>ROUND(F14/E14*100,1)</f>
        <v>103</v>
      </c>
      <c r="H14" s="34">
        <f>ROUND(SUM(H129+H132+H135),1)</f>
        <v>784.6</v>
      </c>
      <c r="I14" s="34">
        <f>ROUND(H14/C14*100,1)</f>
        <v>98.4</v>
      </c>
      <c r="J14" s="35">
        <f>ROUND(SUM(J129+J132+J135),1)</f>
        <v>787.2</v>
      </c>
      <c r="K14" s="36">
        <f>ROUND(J14/H14*100,1)</f>
        <v>100.3</v>
      </c>
      <c r="L14" s="35">
        <f>ROUND(SUM(L129+L132+L135),1)</f>
        <v>787.2</v>
      </c>
      <c r="M14" s="36">
        <f>ROUND(L14/J14*100,1)</f>
        <v>100</v>
      </c>
      <c r="N14" s="35">
        <f>ROUND(SUM(N129+N132+N135),1)</f>
        <v>787.7</v>
      </c>
      <c r="O14" s="36">
        <f>ROUND(N14/L14*100,1)</f>
        <v>100.1</v>
      </c>
    </row>
    <row r="15" spans="1:17" ht="24.95" customHeight="1">
      <c r="A15" s="37" t="s">
        <v>62</v>
      </c>
      <c r="B15" s="39"/>
      <c r="C15" s="39"/>
      <c r="D15" s="39"/>
      <c r="E15" s="39"/>
      <c r="F15" s="39"/>
      <c r="G15" s="39"/>
      <c r="H15" s="39"/>
      <c r="I15" s="39"/>
      <c r="J15" s="40"/>
      <c r="K15" s="101"/>
      <c r="L15" s="40"/>
      <c r="M15" s="101"/>
      <c r="N15" s="40"/>
      <c r="O15" s="101"/>
    </row>
    <row r="16" spans="1:17" ht="30.75" customHeight="1">
      <c r="A16" s="41" t="s">
        <v>21</v>
      </c>
      <c r="B16" s="43">
        <f>SUM(B17:B21)</f>
        <v>541</v>
      </c>
      <c r="C16" s="43">
        <f>SUM(C17:C21)</f>
        <v>784.8</v>
      </c>
      <c r="D16" s="46">
        <f>ROUND(C16/B16*100,1)</f>
        <v>145.1</v>
      </c>
      <c r="E16" s="43">
        <f t="shared" ref="E16:N16" si="4">SUM(E17:E21)</f>
        <v>476</v>
      </c>
      <c r="F16" s="43">
        <f t="shared" si="4"/>
        <v>715.8</v>
      </c>
      <c r="G16" s="46">
        <f>ROUND(F16/E16*100,1)</f>
        <v>150.4</v>
      </c>
      <c r="H16" s="43">
        <f t="shared" si="4"/>
        <v>784.8</v>
      </c>
      <c r="I16" s="46">
        <f>ROUND(H16/C16*100,1)</f>
        <v>100</v>
      </c>
      <c r="J16" s="44">
        <f t="shared" si="4"/>
        <v>784.8</v>
      </c>
      <c r="K16" s="46">
        <f>ROUND(J16/H16*100,1)</f>
        <v>100</v>
      </c>
      <c r="L16" s="102">
        <f t="shared" si="4"/>
        <v>787.8</v>
      </c>
      <c r="M16" s="46">
        <f>ROUND(L16/J16*100,1)</f>
        <v>100.4</v>
      </c>
      <c r="N16" s="44">
        <f t="shared" si="4"/>
        <v>804.1</v>
      </c>
      <c r="O16" s="46">
        <f>ROUND(N16/L16*100,1)</f>
        <v>102.1</v>
      </c>
    </row>
    <row r="17" spans="1:15" ht="13.5" customHeight="1">
      <c r="A17" s="47" t="str">
        <f>'[1]фонд начисленной заработной'!A17</f>
        <v>СХПК "Новая жизнь"</v>
      </c>
      <c r="B17" s="14">
        <v>137</v>
      </c>
      <c r="C17" s="15">
        <v>111</v>
      </c>
      <c r="D17" s="36">
        <f t="shared" ref="D17:D21" si="5">ROUND(C17/B17*100,1)</f>
        <v>81</v>
      </c>
      <c r="E17" s="14">
        <v>120</v>
      </c>
      <c r="F17" s="15">
        <v>77</v>
      </c>
      <c r="G17" s="36">
        <f t="shared" ref="G17:G21" si="6">ROUND(F17/E17*100,1)</f>
        <v>64.2</v>
      </c>
      <c r="H17" s="15">
        <v>111</v>
      </c>
      <c r="I17" s="36">
        <f t="shared" ref="I17:I21" si="7">ROUND(H17/C17*100,1)</f>
        <v>100</v>
      </c>
      <c r="J17" s="20">
        <v>111</v>
      </c>
      <c r="K17" s="36">
        <f t="shared" ref="K17:K21" si="8">ROUND(J17/H17*100,1)</f>
        <v>100</v>
      </c>
      <c r="L17" s="20">
        <v>111</v>
      </c>
      <c r="M17" s="36">
        <f t="shared" ref="M17:M21" si="9">ROUND(L17/J17*100,1)</f>
        <v>100</v>
      </c>
      <c r="N17" s="20">
        <v>113</v>
      </c>
      <c r="O17" s="36">
        <f t="shared" ref="O17:O21" si="10">ROUND(N17/L17*100,1)</f>
        <v>101.8</v>
      </c>
    </row>
    <row r="18" spans="1:15" ht="15" customHeight="1">
      <c r="A18" s="47" t="str">
        <f>'[1]фонд начисленной заработной'!A18</f>
        <v>СХПК "Комсомолец"</v>
      </c>
      <c r="B18" s="14">
        <v>92</v>
      </c>
      <c r="C18" s="15">
        <v>89</v>
      </c>
      <c r="D18" s="36">
        <f t="shared" si="5"/>
        <v>96.7</v>
      </c>
      <c r="E18" s="14">
        <v>81</v>
      </c>
      <c r="F18" s="15">
        <v>80</v>
      </c>
      <c r="G18" s="36">
        <v>89</v>
      </c>
      <c r="H18" s="15">
        <v>89</v>
      </c>
      <c r="I18" s="36">
        <f t="shared" si="7"/>
        <v>100</v>
      </c>
      <c r="J18" s="20">
        <v>89</v>
      </c>
      <c r="K18" s="36">
        <f t="shared" si="8"/>
        <v>100</v>
      </c>
      <c r="L18" s="20">
        <v>90</v>
      </c>
      <c r="M18" s="36">
        <f t="shared" si="9"/>
        <v>101.1</v>
      </c>
      <c r="N18" s="20">
        <v>92</v>
      </c>
      <c r="O18" s="36">
        <f t="shared" si="10"/>
        <v>102.2</v>
      </c>
    </row>
    <row r="19" spans="1:15" ht="14.25" customHeight="1">
      <c r="A19" s="13" t="s">
        <v>82</v>
      </c>
      <c r="B19" s="14"/>
      <c r="C19" s="15">
        <v>135</v>
      </c>
      <c r="D19" s="36" t="e">
        <f t="shared" si="5"/>
        <v>#DIV/0!</v>
      </c>
      <c r="E19" s="14"/>
      <c r="F19" s="15">
        <v>135</v>
      </c>
      <c r="G19" s="36" t="e">
        <f t="shared" si="6"/>
        <v>#DIV/0!</v>
      </c>
      <c r="H19" s="15">
        <v>135</v>
      </c>
      <c r="I19" s="36"/>
      <c r="J19" s="20">
        <v>135</v>
      </c>
      <c r="K19" s="36"/>
      <c r="L19" s="20">
        <v>135</v>
      </c>
      <c r="M19" s="36"/>
      <c r="N19" s="20">
        <v>135</v>
      </c>
      <c r="O19" s="36"/>
    </row>
    <row r="20" spans="1:15" ht="27.75" customHeight="1">
      <c r="A20" s="13" t="s">
        <v>83</v>
      </c>
      <c r="B20" s="14">
        <v>82</v>
      </c>
      <c r="C20" s="15">
        <v>198.8</v>
      </c>
      <c r="D20" s="36">
        <f t="shared" si="5"/>
        <v>242.4</v>
      </c>
      <c r="E20" s="14">
        <v>82</v>
      </c>
      <c r="F20" s="15">
        <v>198.8</v>
      </c>
      <c r="G20" s="36">
        <f t="shared" si="6"/>
        <v>242.4</v>
      </c>
      <c r="H20" s="15">
        <v>198.8</v>
      </c>
      <c r="I20" s="36"/>
      <c r="J20" s="20">
        <v>198.8</v>
      </c>
      <c r="K20" s="36"/>
      <c r="L20" s="20">
        <v>198.8</v>
      </c>
      <c r="M20" s="36"/>
      <c r="N20" s="20">
        <v>201.1</v>
      </c>
      <c r="O20" s="36"/>
    </row>
    <row r="21" spans="1:15" ht="14.25" customHeight="1">
      <c r="A21" s="47" t="s">
        <v>9</v>
      </c>
      <c r="B21" s="14">
        <v>230</v>
      </c>
      <c r="C21" s="15">
        <v>251</v>
      </c>
      <c r="D21" s="36">
        <f t="shared" si="5"/>
        <v>109.1</v>
      </c>
      <c r="E21" s="14">
        <v>193</v>
      </c>
      <c r="F21" s="15">
        <v>225</v>
      </c>
      <c r="G21" s="36">
        <f t="shared" si="6"/>
        <v>116.6</v>
      </c>
      <c r="H21" s="15">
        <v>251</v>
      </c>
      <c r="I21" s="36">
        <f t="shared" si="7"/>
        <v>100</v>
      </c>
      <c r="J21" s="20">
        <v>251</v>
      </c>
      <c r="K21" s="36">
        <f t="shared" si="8"/>
        <v>100</v>
      </c>
      <c r="L21" s="20">
        <v>253</v>
      </c>
      <c r="M21" s="36">
        <f t="shared" si="9"/>
        <v>100.8</v>
      </c>
      <c r="N21" s="20">
        <v>263</v>
      </c>
      <c r="O21" s="36">
        <f t="shared" si="10"/>
        <v>104</v>
      </c>
    </row>
    <row r="22" spans="1:15" ht="15.75" customHeight="1">
      <c r="A22" s="41" t="s">
        <v>0</v>
      </c>
      <c r="B22" s="43">
        <f>SUM(B23:B24)</f>
        <v>0</v>
      </c>
      <c r="C22" s="43">
        <f>SUM(C23:C24)</f>
        <v>0</v>
      </c>
      <c r="D22" s="46" t="e">
        <f>ROUND(C22/B22*100,1)</f>
        <v>#DIV/0!</v>
      </c>
      <c r="E22" s="43">
        <f t="shared" ref="E22:F22" si="11">SUM(E23:E24)</f>
        <v>0</v>
      </c>
      <c r="F22" s="43">
        <f t="shared" si="11"/>
        <v>0</v>
      </c>
      <c r="G22" s="46" t="e">
        <f>ROUND(F22/E22*100,1)</f>
        <v>#DIV/0!</v>
      </c>
      <c r="H22" s="43">
        <f>SUM(H23:H24)</f>
        <v>0</v>
      </c>
      <c r="I22" s="46" t="e">
        <f>ROUND(H22/C22*100,1)</f>
        <v>#DIV/0!</v>
      </c>
      <c r="J22" s="44">
        <f>SUM(J23:J24)</f>
        <v>0</v>
      </c>
      <c r="K22" s="46" t="e">
        <f>ROUND(J22/H22*100,1)</f>
        <v>#DIV/0!</v>
      </c>
      <c r="L22" s="44">
        <f>SUM(L23:L24)</f>
        <v>0</v>
      </c>
      <c r="M22" s="46" t="e">
        <f>ROUND(L22/J22*100,1)</f>
        <v>#DIV/0!</v>
      </c>
      <c r="N22" s="44">
        <f>SUM(N23:N24)</f>
        <v>0</v>
      </c>
      <c r="O22" s="46" t="e">
        <f>ROUND(N22/L22*100,1)</f>
        <v>#DIV/0!</v>
      </c>
    </row>
    <row r="23" spans="1:15" ht="22.5" customHeight="1">
      <c r="A23" s="47" t="str">
        <f>'[1]фонд начисленной заработной'!A23</f>
        <v>(наименование предприятия, организации)</v>
      </c>
      <c r="B23" s="14"/>
      <c r="C23" s="15"/>
      <c r="D23" s="36" t="e">
        <f t="shared" ref="D23:D24" si="12">ROUND(C23/B23*100,1)</f>
        <v>#DIV/0!</v>
      </c>
      <c r="E23" s="14"/>
      <c r="F23" s="15"/>
      <c r="G23" s="36" t="e">
        <f t="shared" ref="G23:G24" si="13">ROUND(F23/E23*100,1)</f>
        <v>#DIV/0!</v>
      </c>
      <c r="H23" s="15"/>
      <c r="I23" s="36" t="e">
        <f t="shared" ref="I23:I24" si="14">ROUND(H23/C23*100,1)</f>
        <v>#DIV/0!</v>
      </c>
      <c r="J23" s="20"/>
      <c r="K23" s="36" t="e">
        <f t="shared" ref="K23:K24" si="15">ROUND(J23/H23*100,1)</f>
        <v>#DIV/0!</v>
      </c>
      <c r="L23" s="20"/>
      <c r="M23" s="36" t="e">
        <f t="shared" ref="M23:M24" si="16">ROUND(L23/J23*100,1)</f>
        <v>#DIV/0!</v>
      </c>
      <c r="N23" s="20"/>
      <c r="O23" s="36" t="e">
        <f t="shared" ref="O23:O24" si="17">ROUND(N23/L23*100,1)</f>
        <v>#DIV/0!</v>
      </c>
    </row>
    <row r="24" spans="1:15" ht="14.25" customHeight="1">
      <c r="A24" s="47" t="str">
        <f>'[1]фонд начисленной заработной'!A24</f>
        <v>(наименование предприятия, организации)</v>
      </c>
      <c r="B24" s="14"/>
      <c r="C24" s="15"/>
      <c r="D24" s="36" t="e">
        <f t="shared" si="12"/>
        <v>#DIV/0!</v>
      </c>
      <c r="E24" s="14"/>
      <c r="F24" s="15"/>
      <c r="G24" s="36" t="e">
        <f t="shared" si="13"/>
        <v>#DIV/0!</v>
      </c>
      <c r="H24" s="15"/>
      <c r="I24" s="36" t="e">
        <f t="shared" si="14"/>
        <v>#DIV/0!</v>
      </c>
      <c r="J24" s="20"/>
      <c r="K24" s="36" t="e">
        <f t="shared" si="15"/>
        <v>#DIV/0!</v>
      </c>
      <c r="L24" s="20"/>
      <c r="M24" s="36" t="e">
        <f t="shared" si="16"/>
        <v>#DIV/0!</v>
      </c>
      <c r="N24" s="20"/>
      <c r="O24" s="36" t="e">
        <f t="shared" si="17"/>
        <v>#DIV/0!</v>
      </c>
    </row>
    <row r="25" spans="1:15" ht="15.75" customHeight="1">
      <c r="A25" s="41" t="s">
        <v>1</v>
      </c>
      <c r="B25" s="49">
        <f>B27+B29+B32+B35+B38+B41+B44+B47+B50+B53+B56+B59+B62+B65+B68+B71+B74+B77+B80+B83+B86+B89+J88+B92</f>
        <v>150</v>
      </c>
      <c r="C25" s="49">
        <f>C27+C29+C32+C35+C38+C41+C44+C47+C50+C53+C56+C59+C62+C65+C68+C71+C74+C77+C80+C83+C86+C89+C92</f>
        <v>168.6</v>
      </c>
      <c r="D25" s="46">
        <f>ROUND(C25/B25*100,1)</f>
        <v>112.4</v>
      </c>
      <c r="E25" s="49">
        <f>E27+E29+E32+E35+E38+E41+E44+E47+E50+E53+E56+E59+E62+E65+E68+E71+E74+E77+E80+E83+E86+E89+E92</f>
        <v>164</v>
      </c>
      <c r="F25" s="49">
        <f>F27+F29+F32+F35+F38+F41+F44+F47+F50+F53+F56+F59+F62+F65+F68+F71+F74+F77+F80+F83+F86+F89+F92</f>
        <v>235</v>
      </c>
      <c r="G25" s="46">
        <f>ROUND(F25/E25*100,1)</f>
        <v>143.30000000000001</v>
      </c>
      <c r="H25" s="50">
        <f>H27+H29+H32+H35+H38+H41+H44+H47+H50+H53+H56+H59+H62+H65+H68+H71+H74+H77+H80+H83+H86+H89+H92</f>
        <v>220</v>
      </c>
      <c r="I25" s="46">
        <f>ROUND(H25/C25*100,1)</f>
        <v>130.5</v>
      </c>
      <c r="J25" s="51">
        <f>J27+J29+J32+J35+J38+J41+J44+J47+J50+J53+J56+J59+J62+J65+J68+J71+J74+J77+J80+J83+J86+J89+J92</f>
        <v>220</v>
      </c>
      <c r="K25" s="46">
        <f>ROUND(J25/H25*100,1)</f>
        <v>100</v>
      </c>
      <c r="L25" s="103">
        <f>L27+L29+L32+L35+L38+L41+L44+L47+L50+L53+L56+L59+L62+L65+L68+L71+L74+L77+L80+L83+L86+L89+L92</f>
        <v>220</v>
      </c>
      <c r="M25" s="46">
        <f>ROUND(L25/J25*100,1)</f>
        <v>100</v>
      </c>
      <c r="N25" s="52">
        <f>N27+N29+N32+N35+N38+N41+N44+N47+N50+N53+N56+N59+N62+N65+N68+N71+N74+N77+N80+N83+N86+N89+N92</f>
        <v>230</v>
      </c>
      <c r="O25" s="46">
        <f>ROUND(N25/L25*100,1)</f>
        <v>104.5</v>
      </c>
    </row>
    <row r="26" spans="1:15" ht="15.75" customHeight="1">
      <c r="A26" s="53" t="s">
        <v>2</v>
      </c>
      <c r="B26" s="57"/>
      <c r="C26" s="55"/>
      <c r="D26" s="56"/>
      <c r="E26" s="57"/>
      <c r="F26" s="55"/>
      <c r="G26" s="56"/>
      <c r="H26" s="55"/>
      <c r="I26" s="56"/>
      <c r="J26" s="58"/>
      <c r="K26" s="56"/>
      <c r="L26" s="58"/>
      <c r="M26" s="56"/>
      <c r="N26" s="58"/>
      <c r="O26" s="56"/>
    </row>
    <row r="27" spans="1:15" ht="13.5" customHeight="1">
      <c r="A27" s="59" t="s">
        <v>26</v>
      </c>
      <c r="B27" s="60">
        <f>SUM(B28:B28)</f>
        <v>130</v>
      </c>
      <c r="C27" s="60">
        <f>SUM(C28:C28)</f>
        <v>149</v>
      </c>
      <c r="D27" s="61">
        <f>ROUND(C27/B27*100,1)</f>
        <v>114.6</v>
      </c>
      <c r="E27" s="62">
        <f>SUM(E28:E28)</f>
        <v>147</v>
      </c>
      <c r="F27" s="63">
        <f>SUM(F28:F28)</f>
        <v>215</v>
      </c>
      <c r="G27" s="61">
        <f>ROUND(F27/E27*100,1)</f>
        <v>146.30000000000001</v>
      </c>
      <c r="H27" s="63">
        <f>SUM(H28:H28)</f>
        <v>200</v>
      </c>
      <c r="I27" s="61">
        <f>ROUND(H27/C27*100,1)</f>
        <v>134.19999999999999</v>
      </c>
      <c r="J27" s="64">
        <f>SUM(J28:J28)</f>
        <v>200</v>
      </c>
      <c r="K27" s="61">
        <f>ROUND(J27/H27*100,1)</f>
        <v>100</v>
      </c>
      <c r="L27" s="64">
        <f>SUM(L28:L28)</f>
        <v>200</v>
      </c>
      <c r="M27" s="61">
        <f>ROUND(L27/J27*100,1)</f>
        <v>100</v>
      </c>
      <c r="N27" s="64">
        <f>SUM(N28:N28)</f>
        <v>210</v>
      </c>
      <c r="O27" s="61">
        <f>ROUND(N27/L27*100,1)</f>
        <v>105</v>
      </c>
    </row>
    <row r="28" spans="1:15" ht="16.5" customHeight="1">
      <c r="A28" s="47" t="str">
        <f>'[1]фонд начисленной заработной'!A28</f>
        <v>ООО "Курскзернопром"</v>
      </c>
      <c r="B28" s="14">
        <v>130</v>
      </c>
      <c r="C28" s="15">
        <v>149</v>
      </c>
      <c r="D28" s="36">
        <f t="shared" ref="D28:D91" si="18">ROUND(C28/B28*100,1)</f>
        <v>114.6</v>
      </c>
      <c r="E28" s="14">
        <v>147</v>
      </c>
      <c r="F28" s="15">
        <v>215</v>
      </c>
      <c r="G28" s="36">
        <f t="shared" ref="G28" si="19">ROUND(F28/E28*100,1)</f>
        <v>146.30000000000001</v>
      </c>
      <c r="H28" s="15">
        <v>200</v>
      </c>
      <c r="I28" s="36">
        <f t="shared" ref="I28" si="20">ROUND(H28/C28*100,1)</f>
        <v>134.19999999999999</v>
      </c>
      <c r="J28" s="20">
        <v>200</v>
      </c>
      <c r="K28" s="61">
        <f>ROUND(J28/H28*100,1)</f>
        <v>100</v>
      </c>
      <c r="L28" s="20">
        <v>200</v>
      </c>
      <c r="M28" s="36">
        <f t="shared" ref="M28" si="21">ROUND(L28/J28*100,1)</f>
        <v>100</v>
      </c>
      <c r="N28" s="20">
        <v>210</v>
      </c>
      <c r="O28" s="36">
        <f t="shared" ref="O28" si="22">ROUND(N28/L28*100,1)</f>
        <v>105</v>
      </c>
    </row>
    <row r="29" spans="1:15" ht="14.25" customHeight="1">
      <c r="A29" s="59" t="s">
        <v>27</v>
      </c>
      <c r="B29" s="60">
        <f>SUM(B30:B31)</f>
        <v>0</v>
      </c>
      <c r="C29" s="63">
        <f>SUM(C30:C31)</f>
        <v>0</v>
      </c>
      <c r="D29" s="61" t="e">
        <f t="shared" si="18"/>
        <v>#DIV/0!</v>
      </c>
      <c r="E29" s="62">
        <f t="shared" ref="E29:F29" si="23">SUM(E30:E31)</f>
        <v>0</v>
      </c>
      <c r="F29" s="63">
        <f t="shared" si="23"/>
        <v>0</v>
      </c>
      <c r="G29" s="61" t="e">
        <f>ROUND(F29/E29*100,1)</f>
        <v>#DIV/0!</v>
      </c>
      <c r="H29" s="63">
        <f>SUM(H30:H31)</f>
        <v>0</v>
      </c>
      <c r="I29" s="61" t="e">
        <f>ROUND(H29/C29*100,1)</f>
        <v>#DIV/0!</v>
      </c>
      <c r="J29" s="64">
        <f>SUM(J30:J31)</f>
        <v>0</v>
      </c>
      <c r="K29" s="61" t="e">
        <f>ROUND(J29/H29*100,1)</f>
        <v>#DIV/0!</v>
      </c>
      <c r="L29" s="64">
        <f>SUM(L30:L31)</f>
        <v>0</v>
      </c>
      <c r="M29" s="61" t="e">
        <f>ROUND(L29/J29*100,1)</f>
        <v>#DIV/0!</v>
      </c>
      <c r="N29" s="64">
        <f>SUM(N30:N31)</f>
        <v>0</v>
      </c>
      <c r="O29" s="61" t="e">
        <f>ROUND(N29/L29*100,1)</f>
        <v>#DIV/0!</v>
      </c>
    </row>
    <row r="30" spans="1:15" ht="13.5" customHeight="1">
      <c r="A30" s="47">
        <f>'[1]фонд начисленной заработной'!A30</f>
        <v>0</v>
      </c>
      <c r="B30" s="14"/>
      <c r="C30" s="15"/>
      <c r="D30" s="36" t="e">
        <f t="shared" si="18"/>
        <v>#DIV/0!</v>
      </c>
      <c r="E30" s="14"/>
      <c r="F30" s="15"/>
      <c r="G30" s="36" t="e">
        <f t="shared" ref="G30:G31" si="24">ROUND(F30/E30*100,1)</f>
        <v>#DIV/0!</v>
      </c>
      <c r="H30" s="15"/>
      <c r="I30" s="36" t="e">
        <f t="shared" ref="I30:I31" si="25">ROUND(H30/C30*100,1)</f>
        <v>#DIV/0!</v>
      </c>
      <c r="J30" s="20"/>
      <c r="K30" s="36" t="e">
        <f t="shared" ref="K30:K31" si="26">ROUND(J30/H30*100,1)</f>
        <v>#DIV/0!</v>
      </c>
      <c r="L30" s="20"/>
      <c r="M30" s="36" t="e">
        <f t="shared" ref="M30:M31" si="27">ROUND(L30/J30*100,1)</f>
        <v>#DIV/0!</v>
      </c>
      <c r="N30" s="20"/>
      <c r="O30" s="36" t="e">
        <f t="shared" ref="O30:O31" si="28">ROUND(N30/L30*100,1)</f>
        <v>#DIV/0!</v>
      </c>
    </row>
    <row r="31" spans="1:15" ht="14.25" customHeight="1">
      <c r="A31" s="47">
        <f>'[1]фонд начисленной заработной'!A31</f>
        <v>0</v>
      </c>
      <c r="B31" s="14"/>
      <c r="C31" s="15"/>
      <c r="D31" s="36" t="e">
        <f t="shared" si="18"/>
        <v>#DIV/0!</v>
      </c>
      <c r="E31" s="14"/>
      <c r="F31" s="15"/>
      <c r="G31" s="36" t="e">
        <f t="shared" si="24"/>
        <v>#DIV/0!</v>
      </c>
      <c r="H31" s="15"/>
      <c r="I31" s="36" t="e">
        <f t="shared" si="25"/>
        <v>#DIV/0!</v>
      </c>
      <c r="J31" s="20"/>
      <c r="K31" s="36" t="e">
        <f t="shared" si="26"/>
        <v>#DIV/0!</v>
      </c>
      <c r="L31" s="20"/>
      <c r="M31" s="36" t="e">
        <f t="shared" si="27"/>
        <v>#DIV/0!</v>
      </c>
      <c r="N31" s="20"/>
      <c r="O31" s="36" t="e">
        <f t="shared" si="28"/>
        <v>#DIV/0!</v>
      </c>
    </row>
    <row r="32" spans="1:15" ht="15" customHeight="1">
      <c r="A32" s="59" t="s">
        <v>28</v>
      </c>
      <c r="B32" s="60">
        <f>SUM(B33:B34)</f>
        <v>0</v>
      </c>
      <c r="C32" s="60">
        <f>SUM(C33:C34)</f>
        <v>0</v>
      </c>
      <c r="D32" s="61" t="e">
        <f t="shared" si="18"/>
        <v>#DIV/0!</v>
      </c>
      <c r="E32" s="62">
        <v>0</v>
      </c>
      <c r="F32" s="63">
        <v>0</v>
      </c>
      <c r="G32" s="61" t="e">
        <f>ROUND(F32/E32*100,1)</f>
        <v>#DIV/0!</v>
      </c>
      <c r="H32" s="63">
        <f>SUM(H33:H34)</f>
        <v>0</v>
      </c>
      <c r="I32" s="61" t="e">
        <f>ROUND(H32/C32*100,1)</f>
        <v>#DIV/0!</v>
      </c>
      <c r="J32" s="64">
        <f>SUM(J33:J34)</f>
        <v>0</v>
      </c>
      <c r="K32" s="61" t="e">
        <f>ROUND(J32/H32*100,1)</f>
        <v>#DIV/0!</v>
      </c>
      <c r="L32" s="64">
        <f>SUM(L33:L34)</f>
        <v>0</v>
      </c>
      <c r="M32" s="61" t="e">
        <f>ROUND(L32/J32*100,1)</f>
        <v>#DIV/0!</v>
      </c>
      <c r="N32" s="66">
        <f>SUM(N33:N34)</f>
        <v>0</v>
      </c>
      <c r="O32" s="61" t="e">
        <f>ROUND(N32/L32*100,1)</f>
        <v>#DIV/0!</v>
      </c>
    </row>
    <row r="33" spans="1:27" ht="14.25" customHeight="1">
      <c r="A33" s="47">
        <f>'[1]фонд начисленной заработной'!A33</f>
        <v>0</v>
      </c>
      <c r="B33" s="14"/>
      <c r="C33" s="15"/>
      <c r="D33" s="36" t="e">
        <f t="shared" si="18"/>
        <v>#DIV/0!</v>
      </c>
      <c r="E33" s="14"/>
      <c r="F33" s="15"/>
      <c r="G33" s="36" t="e">
        <f t="shared" ref="G33:G96" si="29">ROUND(F33/E33*100,1)</f>
        <v>#DIV/0!</v>
      </c>
      <c r="H33" s="15"/>
      <c r="I33" s="36" t="e">
        <f t="shared" ref="I33:I96" si="30">ROUND(H33/C33*100,1)</f>
        <v>#DIV/0!</v>
      </c>
      <c r="J33" s="20"/>
      <c r="K33" s="36" t="e">
        <f t="shared" ref="K33:K96" si="31">ROUND(J33/H33*100,1)</f>
        <v>#DIV/0!</v>
      </c>
      <c r="L33" s="20"/>
      <c r="M33" s="36" t="e">
        <f t="shared" ref="M33:M96" si="32">ROUND(L33/J33*100,1)</f>
        <v>#DIV/0!</v>
      </c>
      <c r="N33" s="20"/>
      <c r="O33" s="36" t="e">
        <f t="shared" ref="O33:O96" si="33">ROUND(N33/L33*100,1)</f>
        <v>#DIV/0!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4.25" customHeight="1">
      <c r="A34" s="47">
        <f>'[1]фонд начисленной заработной'!A34</f>
        <v>0</v>
      </c>
      <c r="B34" s="14"/>
      <c r="C34" s="15"/>
      <c r="D34" s="36" t="e">
        <f t="shared" si="18"/>
        <v>#DIV/0!</v>
      </c>
      <c r="E34" s="14"/>
      <c r="F34" s="15"/>
      <c r="G34" s="36" t="e">
        <f t="shared" si="29"/>
        <v>#DIV/0!</v>
      </c>
      <c r="H34" s="15"/>
      <c r="I34" s="36" t="e">
        <f t="shared" si="30"/>
        <v>#DIV/0!</v>
      </c>
      <c r="J34" s="20"/>
      <c r="K34" s="36" t="e">
        <f t="shared" si="31"/>
        <v>#DIV/0!</v>
      </c>
      <c r="L34" s="20"/>
      <c r="M34" s="36" t="e">
        <f t="shared" si="32"/>
        <v>#DIV/0!</v>
      </c>
      <c r="N34" s="20"/>
      <c r="O34" s="36" t="e">
        <f t="shared" si="33"/>
        <v>#DIV/0!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>
      <c r="A35" s="59" t="s">
        <v>29</v>
      </c>
      <c r="B35" s="60">
        <f>SUM(B36:B37)</f>
        <v>11</v>
      </c>
      <c r="C35" s="60">
        <f>SUM(C36:C37)</f>
        <v>11</v>
      </c>
      <c r="D35" s="61">
        <f t="shared" si="18"/>
        <v>100</v>
      </c>
      <c r="E35" s="62">
        <f>SUM(E36:E37)</f>
        <v>8</v>
      </c>
      <c r="F35" s="63">
        <f>SUM(F36:F37)</f>
        <v>11</v>
      </c>
      <c r="G35" s="61">
        <f t="shared" si="29"/>
        <v>137.5</v>
      </c>
      <c r="H35" s="63">
        <f>SUM(H36:H37)</f>
        <v>11</v>
      </c>
      <c r="I35" s="61">
        <f t="shared" si="30"/>
        <v>100</v>
      </c>
      <c r="J35" s="64">
        <f>SUM(J36:J37)</f>
        <v>11</v>
      </c>
      <c r="K35" s="61">
        <f t="shared" si="31"/>
        <v>100</v>
      </c>
      <c r="L35" s="64">
        <f>SUM(L36:L37)</f>
        <v>11</v>
      </c>
      <c r="M35" s="61">
        <f t="shared" si="32"/>
        <v>100</v>
      </c>
      <c r="N35" s="64">
        <f>SUM(N36:N37)</f>
        <v>11</v>
      </c>
      <c r="O35" s="61">
        <f t="shared" si="33"/>
        <v>100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>
      <c r="A36" s="47" t="str">
        <f>'[1]фонд начисленной заработной'!A36</f>
        <v>МУ БО «Ромашка»</v>
      </c>
      <c r="B36" s="14">
        <v>11</v>
      </c>
      <c r="C36" s="15">
        <v>11</v>
      </c>
      <c r="D36" s="36">
        <f t="shared" si="18"/>
        <v>100</v>
      </c>
      <c r="E36" s="14">
        <v>8</v>
      </c>
      <c r="F36" s="15">
        <v>11</v>
      </c>
      <c r="G36" s="36">
        <f t="shared" si="29"/>
        <v>137.5</v>
      </c>
      <c r="H36" s="15">
        <v>11</v>
      </c>
      <c r="I36" s="36">
        <f t="shared" si="30"/>
        <v>100</v>
      </c>
      <c r="J36" s="20">
        <v>11</v>
      </c>
      <c r="K36" s="36">
        <f t="shared" si="31"/>
        <v>100</v>
      </c>
      <c r="L36" s="20">
        <v>11</v>
      </c>
      <c r="M36" s="36">
        <f t="shared" si="32"/>
        <v>100</v>
      </c>
      <c r="N36" s="20">
        <v>11</v>
      </c>
      <c r="O36" s="36">
        <f t="shared" si="33"/>
        <v>100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>
      <c r="A37" s="47">
        <f>'[1]фонд начисленной заработной'!A37</f>
        <v>0</v>
      </c>
      <c r="B37" s="14"/>
      <c r="C37" s="15"/>
      <c r="D37" s="36" t="e">
        <f t="shared" si="18"/>
        <v>#DIV/0!</v>
      </c>
      <c r="E37" s="14"/>
      <c r="F37" s="15"/>
      <c r="G37" s="36" t="e">
        <f t="shared" si="29"/>
        <v>#DIV/0!</v>
      </c>
      <c r="H37" s="15"/>
      <c r="I37" s="36" t="e">
        <f t="shared" si="30"/>
        <v>#DIV/0!</v>
      </c>
      <c r="J37" s="20"/>
      <c r="K37" s="36" t="e">
        <f t="shared" si="31"/>
        <v>#DIV/0!</v>
      </c>
      <c r="L37" s="20"/>
      <c r="M37" s="36" t="e">
        <f t="shared" si="32"/>
        <v>#DIV/0!</v>
      </c>
      <c r="N37" s="20"/>
      <c r="O37" s="36" t="e">
        <f t="shared" si="33"/>
        <v>#DIV/0!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>
      <c r="A38" s="59" t="s">
        <v>30</v>
      </c>
      <c r="B38" s="60">
        <f>SUM(B39:B40)</f>
        <v>0</v>
      </c>
      <c r="C38" s="60">
        <f>SUM(C39:C40)</f>
        <v>0</v>
      </c>
      <c r="D38" s="61" t="e">
        <f t="shared" si="18"/>
        <v>#DIV/0!</v>
      </c>
      <c r="E38" s="60">
        <f>SUM(E39:E40)</f>
        <v>0</v>
      </c>
      <c r="F38" s="60">
        <f>SUM(F39:F40)</f>
        <v>0</v>
      </c>
      <c r="G38" s="61" t="e">
        <f t="shared" si="29"/>
        <v>#DIV/0!</v>
      </c>
      <c r="H38" s="60">
        <f>SUM(H39:H40)</f>
        <v>0</v>
      </c>
      <c r="I38" s="61" t="e">
        <f t="shared" si="30"/>
        <v>#DIV/0!</v>
      </c>
      <c r="J38" s="66">
        <f>SUM(J39:J40)</f>
        <v>0</v>
      </c>
      <c r="K38" s="61" t="e">
        <f t="shared" si="31"/>
        <v>#DIV/0!</v>
      </c>
      <c r="L38" s="66">
        <f>SUM(L39:L40)</f>
        <v>0</v>
      </c>
      <c r="M38" s="61" t="e">
        <f t="shared" si="32"/>
        <v>#DIV/0!</v>
      </c>
      <c r="N38" s="66">
        <f>SUM(N39:N40)</f>
        <v>0</v>
      </c>
      <c r="O38" s="61" t="e">
        <f t="shared" si="33"/>
        <v>#DIV/0!</v>
      </c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>
      <c r="A39" s="47">
        <f>'[1]фонд начисленной заработной'!A39</f>
        <v>0</v>
      </c>
      <c r="B39" s="14"/>
      <c r="C39" s="15"/>
      <c r="D39" s="36" t="e">
        <f t="shared" si="18"/>
        <v>#DIV/0!</v>
      </c>
      <c r="E39" s="14"/>
      <c r="F39" s="15"/>
      <c r="G39" s="36" t="e">
        <f t="shared" si="29"/>
        <v>#DIV/0!</v>
      </c>
      <c r="H39" s="15"/>
      <c r="I39" s="36" t="e">
        <f t="shared" si="30"/>
        <v>#DIV/0!</v>
      </c>
      <c r="J39" s="20"/>
      <c r="K39" s="36" t="e">
        <f t="shared" si="31"/>
        <v>#DIV/0!</v>
      </c>
      <c r="L39" s="20"/>
      <c r="M39" s="36" t="e">
        <f t="shared" si="32"/>
        <v>#DIV/0!</v>
      </c>
      <c r="N39" s="20"/>
      <c r="O39" s="36" t="e">
        <f t="shared" si="33"/>
        <v>#DIV/0!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53.25" customHeight="1">
      <c r="A40" s="47">
        <f>'[1]фонд начисленной заработной'!A40</f>
        <v>0</v>
      </c>
      <c r="B40" s="14"/>
      <c r="C40" s="15"/>
      <c r="D40" s="36" t="e">
        <f t="shared" si="18"/>
        <v>#DIV/0!</v>
      </c>
      <c r="E40" s="14"/>
      <c r="F40" s="15"/>
      <c r="G40" s="36" t="e">
        <f t="shared" si="29"/>
        <v>#DIV/0!</v>
      </c>
      <c r="H40" s="15"/>
      <c r="I40" s="36" t="e">
        <f t="shared" si="30"/>
        <v>#DIV/0!</v>
      </c>
      <c r="J40" s="20"/>
      <c r="K40" s="36" t="e">
        <f t="shared" si="31"/>
        <v>#DIV/0!</v>
      </c>
      <c r="L40" s="20"/>
      <c r="M40" s="36" t="e">
        <f t="shared" si="32"/>
        <v>#DIV/0!</v>
      </c>
      <c r="N40" s="20"/>
      <c r="O40" s="36" t="e">
        <f t="shared" si="33"/>
        <v>#DIV/0!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48.75">
      <c r="A41" s="59" t="s">
        <v>31</v>
      </c>
      <c r="B41" s="60">
        <f>SUM(B42:B43)</f>
        <v>0</v>
      </c>
      <c r="C41" s="60">
        <f>SUM(C42:C43)</f>
        <v>0</v>
      </c>
      <c r="D41" s="61" t="e">
        <f t="shared" si="18"/>
        <v>#DIV/0!</v>
      </c>
      <c r="E41" s="60">
        <f>SUM(E42:E43)</f>
        <v>0</v>
      </c>
      <c r="F41" s="60">
        <f>SUM(F42:F43)</f>
        <v>0</v>
      </c>
      <c r="G41" s="61" t="e">
        <f t="shared" si="29"/>
        <v>#DIV/0!</v>
      </c>
      <c r="H41" s="60">
        <f>SUM(H42:H43)</f>
        <v>0</v>
      </c>
      <c r="I41" s="61" t="e">
        <f t="shared" si="30"/>
        <v>#DIV/0!</v>
      </c>
      <c r="J41" s="66">
        <f>SUM(J42:J43)</f>
        <v>0</v>
      </c>
      <c r="K41" s="61" t="e">
        <f t="shared" si="31"/>
        <v>#DIV/0!</v>
      </c>
      <c r="L41" s="66">
        <f>SUM(L42:L43)</f>
        <v>0</v>
      </c>
      <c r="M41" s="61" t="e">
        <f t="shared" si="32"/>
        <v>#DIV/0!</v>
      </c>
      <c r="N41" s="66">
        <f>SUM(N42:N43)</f>
        <v>0</v>
      </c>
      <c r="O41" s="61" t="e">
        <f t="shared" si="33"/>
        <v>#DIV/0!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>
      <c r="A42" s="47" t="str">
        <f>'[1]фонд начисленной заработной'!A42</f>
        <v>(наименование предприятия, организации)</v>
      </c>
      <c r="B42" s="14"/>
      <c r="C42" s="15"/>
      <c r="D42" s="36" t="e">
        <f t="shared" si="18"/>
        <v>#DIV/0!</v>
      </c>
      <c r="E42" s="14"/>
      <c r="F42" s="15"/>
      <c r="G42" s="36" t="e">
        <f t="shared" si="29"/>
        <v>#DIV/0!</v>
      </c>
      <c r="H42" s="15"/>
      <c r="I42" s="36" t="e">
        <f t="shared" si="30"/>
        <v>#DIV/0!</v>
      </c>
      <c r="J42" s="20"/>
      <c r="K42" s="36" t="e">
        <f t="shared" si="31"/>
        <v>#DIV/0!</v>
      </c>
      <c r="L42" s="20"/>
      <c r="M42" s="36" t="e">
        <f t="shared" si="32"/>
        <v>#DIV/0!</v>
      </c>
      <c r="N42" s="20"/>
      <c r="O42" s="36" t="e">
        <f t="shared" si="33"/>
        <v>#DIV/0!</v>
      </c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7.25" customHeight="1">
      <c r="A43" s="47" t="str">
        <f>'[1]фонд начисленной заработной'!A43</f>
        <v>(наименование предприятия, организации)</v>
      </c>
      <c r="B43" s="14"/>
      <c r="C43" s="15"/>
      <c r="D43" s="36" t="e">
        <f t="shared" si="18"/>
        <v>#DIV/0!</v>
      </c>
      <c r="E43" s="14"/>
      <c r="F43" s="15"/>
      <c r="G43" s="36" t="e">
        <f t="shared" si="29"/>
        <v>#DIV/0!</v>
      </c>
      <c r="H43" s="15"/>
      <c r="I43" s="36" t="e">
        <f t="shared" si="30"/>
        <v>#DIV/0!</v>
      </c>
      <c r="J43" s="20"/>
      <c r="K43" s="36" t="e">
        <f t="shared" si="31"/>
        <v>#DIV/0!</v>
      </c>
      <c r="L43" s="20"/>
      <c r="M43" s="36" t="e">
        <f t="shared" si="32"/>
        <v>#DIV/0!</v>
      </c>
      <c r="N43" s="20"/>
      <c r="O43" s="36" t="e">
        <f t="shared" si="33"/>
        <v>#DIV/0!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24.75">
      <c r="A44" s="59" t="s">
        <v>32</v>
      </c>
      <c r="B44" s="60">
        <f>SUM(B45:B46)</f>
        <v>0</v>
      </c>
      <c r="C44" s="60">
        <f>SUM(C45:C46)</f>
        <v>0</v>
      </c>
      <c r="D44" s="61" t="e">
        <f t="shared" si="18"/>
        <v>#DIV/0!</v>
      </c>
      <c r="E44" s="60">
        <f>SUM(E45:E46)</f>
        <v>0</v>
      </c>
      <c r="F44" s="60">
        <f>SUM(F45:F46)</f>
        <v>0</v>
      </c>
      <c r="G44" s="61" t="e">
        <f t="shared" si="29"/>
        <v>#DIV/0!</v>
      </c>
      <c r="H44" s="60">
        <f>SUM(H45:H46)</f>
        <v>0</v>
      </c>
      <c r="I44" s="61" t="e">
        <f t="shared" si="30"/>
        <v>#DIV/0!</v>
      </c>
      <c r="J44" s="66">
        <f>SUM(J45:J46)</f>
        <v>0</v>
      </c>
      <c r="K44" s="61" t="e">
        <f t="shared" si="31"/>
        <v>#DIV/0!</v>
      </c>
      <c r="L44" s="66">
        <f>SUM(L45:L46)</f>
        <v>0</v>
      </c>
      <c r="M44" s="61" t="e">
        <f t="shared" si="32"/>
        <v>#DIV/0!</v>
      </c>
      <c r="N44" s="66">
        <f>SUM(N45:N46)</f>
        <v>0</v>
      </c>
      <c r="O44" s="61" t="e">
        <f t="shared" si="33"/>
        <v>#DIV/0!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>
      <c r="A45" s="47" t="str">
        <f>'[1]фонд начисленной заработной'!A45</f>
        <v>(наименование предприятия, организации)</v>
      </c>
      <c r="B45" s="14"/>
      <c r="C45" s="15"/>
      <c r="D45" s="36" t="e">
        <f t="shared" si="18"/>
        <v>#DIV/0!</v>
      </c>
      <c r="E45" s="14"/>
      <c r="F45" s="15"/>
      <c r="G45" s="36" t="e">
        <f t="shared" si="29"/>
        <v>#DIV/0!</v>
      </c>
      <c r="H45" s="15"/>
      <c r="I45" s="36" t="e">
        <f t="shared" si="30"/>
        <v>#DIV/0!</v>
      </c>
      <c r="J45" s="20"/>
      <c r="K45" s="36" t="e">
        <f t="shared" si="31"/>
        <v>#DIV/0!</v>
      </c>
      <c r="L45" s="20"/>
      <c r="M45" s="36" t="e">
        <f t="shared" si="32"/>
        <v>#DIV/0!</v>
      </c>
      <c r="N45" s="20"/>
      <c r="O45" s="36" t="e">
        <f t="shared" si="33"/>
        <v>#DIV/0!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27" customHeight="1">
      <c r="A46" s="47" t="str">
        <f>'[1]фонд начисленной заработной'!A46</f>
        <v>(наименование предприятия, организации)</v>
      </c>
      <c r="B46" s="14"/>
      <c r="C46" s="15"/>
      <c r="D46" s="36" t="e">
        <f t="shared" si="18"/>
        <v>#DIV/0!</v>
      </c>
      <c r="E46" s="14"/>
      <c r="F46" s="15"/>
      <c r="G46" s="36" t="e">
        <f t="shared" si="29"/>
        <v>#DIV/0!</v>
      </c>
      <c r="H46" s="15"/>
      <c r="I46" s="36" t="e">
        <f t="shared" si="30"/>
        <v>#DIV/0!</v>
      </c>
      <c r="J46" s="20"/>
      <c r="K46" s="36" t="e">
        <f t="shared" si="31"/>
        <v>#DIV/0!</v>
      </c>
      <c r="L46" s="20"/>
      <c r="M46" s="36" t="e">
        <f t="shared" si="32"/>
        <v>#DIV/0!</v>
      </c>
      <c r="N46" s="20"/>
      <c r="O46" s="36" t="e">
        <f t="shared" si="33"/>
        <v>#DIV/0!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24.75">
      <c r="A47" s="59" t="s">
        <v>33</v>
      </c>
      <c r="B47" s="60">
        <f>SUM(B48:B49)</f>
        <v>9</v>
      </c>
      <c r="C47" s="60">
        <f>SUM(C48:C49)</f>
        <v>8.6</v>
      </c>
      <c r="D47" s="61">
        <f t="shared" si="18"/>
        <v>95.6</v>
      </c>
      <c r="E47" s="60">
        <f>SUM(E48:E49)</f>
        <v>9</v>
      </c>
      <c r="F47" s="60">
        <f>SUM(F48:F49)</f>
        <v>9</v>
      </c>
      <c r="G47" s="61">
        <f t="shared" si="29"/>
        <v>100</v>
      </c>
      <c r="H47" s="60">
        <f>SUM(H48:H49)</f>
        <v>9</v>
      </c>
      <c r="I47" s="61">
        <f t="shared" si="30"/>
        <v>104.7</v>
      </c>
      <c r="J47" s="66">
        <f>SUM(J48:J49)</f>
        <v>9</v>
      </c>
      <c r="K47" s="61">
        <f t="shared" si="31"/>
        <v>100</v>
      </c>
      <c r="L47" s="66">
        <f>SUM(L48:L49)</f>
        <v>9</v>
      </c>
      <c r="M47" s="61">
        <f t="shared" si="32"/>
        <v>100</v>
      </c>
      <c r="N47" s="66">
        <f>SUM(N48:N49)</f>
        <v>9</v>
      </c>
      <c r="O47" s="61">
        <f t="shared" si="33"/>
        <v>100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>
      <c r="A48" s="47" t="str">
        <f>'[1]фонд начисленной заработной'!A48</f>
        <v>Редакция газеты "Слово народа"</v>
      </c>
      <c r="B48" s="14">
        <v>9</v>
      </c>
      <c r="C48" s="15">
        <v>8.6</v>
      </c>
      <c r="D48" s="36">
        <f t="shared" si="18"/>
        <v>95.6</v>
      </c>
      <c r="E48" s="14">
        <v>9</v>
      </c>
      <c r="F48" s="15">
        <v>9</v>
      </c>
      <c r="G48" s="36">
        <f t="shared" si="29"/>
        <v>100</v>
      </c>
      <c r="H48" s="15">
        <v>9</v>
      </c>
      <c r="I48" s="36">
        <f t="shared" si="30"/>
        <v>104.7</v>
      </c>
      <c r="J48" s="20">
        <v>9</v>
      </c>
      <c r="K48" s="36">
        <f t="shared" si="31"/>
        <v>100</v>
      </c>
      <c r="L48" s="20">
        <v>9</v>
      </c>
      <c r="M48" s="36">
        <f t="shared" si="32"/>
        <v>100</v>
      </c>
      <c r="N48" s="20">
        <v>9</v>
      </c>
      <c r="O48" s="36">
        <f t="shared" si="33"/>
        <v>100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8.75" customHeight="1">
      <c r="A49" s="47" t="str">
        <f>'[1]фонд начисленной заработной'!A49</f>
        <v>(наименование предприятия, организации)</v>
      </c>
      <c r="B49" s="14"/>
      <c r="C49" s="15"/>
      <c r="D49" s="36" t="e">
        <f t="shared" si="18"/>
        <v>#DIV/0!</v>
      </c>
      <c r="E49" s="14"/>
      <c r="F49" s="15"/>
      <c r="G49" s="36" t="e">
        <f t="shared" si="29"/>
        <v>#DIV/0!</v>
      </c>
      <c r="H49" s="15"/>
      <c r="I49" s="36" t="e">
        <f t="shared" si="30"/>
        <v>#DIV/0!</v>
      </c>
      <c r="J49" s="20"/>
      <c r="K49" s="36" t="e">
        <f t="shared" si="31"/>
        <v>#DIV/0!</v>
      </c>
      <c r="L49" s="20"/>
      <c r="M49" s="36" t="e">
        <f t="shared" si="32"/>
        <v>#DIV/0!</v>
      </c>
      <c r="N49" s="20"/>
      <c r="O49" s="36" t="e">
        <f t="shared" si="33"/>
        <v>#DIV/0!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>
      <c r="A50" s="59" t="s">
        <v>34</v>
      </c>
      <c r="B50" s="60">
        <f>SUM(B51:B52)</f>
        <v>0</v>
      </c>
      <c r="C50" s="60">
        <f>SUM(C51:C52)</f>
        <v>0</v>
      </c>
      <c r="D50" s="61" t="e">
        <f t="shared" si="18"/>
        <v>#DIV/0!</v>
      </c>
      <c r="E50" s="60">
        <f>SUM(E51:E52)</f>
        <v>0</v>
      </c>
      <c r="F50" s="60">
        <f>SUM(F51:F52)</f>
        <v>0</v>
      </c>
      <c r="G50" s="61" t="e">
        <f t="shared" si="29"/>
        <v>#DIV/0!</v>
      </c>
      <c r="H50" s="60">
        <f>SUM(H51:H52)</f>
        <v>0</v>
      </c>
      <c r="I50" s="61" t="e">
        <f t="shared" si="30"/>
        <v>#DIV/0!</v>
      </c>
      <c r="J50" s="66">
        <f>SUM(J51:J52)</f>
        <v>0</v>
      </c>
      <c r="K50" s="61" t="e">
        <f t="shared" si="31"/>
        <v>#DIV/0!</v>
      </c>
      <c r="L50" s="66">
        <f>SUM(L51:L52)</f>
        <v>0</v>
      </c>
      <c r="M50" s="61" t="e">
        <f t="shared" si="32"/>
        <v>#DIV/0!</v>
      </c>
      <c r="N50" s="66">
        <f>SUM(N51:N52)</f>
        <v>0</v>
      </c>
      <c r="O50" s="61" t="e">
        <f t="shared" si="33"/>
        <v>#DIV/0!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>
      <c r="A51" s="47" t="str">
        <f>'[1]фонд начисленной заработной'!A51</f>
        <v>(наименование предприятия, организации)</v>
      </c>
      <c r="B51" s="14"/>
      <c r="C51" s="15"/>
      <c r="D51" s="36" t="e">
        <f t="shared" si="18"/>
        <v>#DIV/0!</v>
      </c>
      <c r="E51" s="14"/>
      <c r="F51" s="15"/>
      <c r="G51" s="36" t="e">
        <f t="shared" si="29"/>
        <v>#DIV/0!</v>
      </c>
      <c r="H51" s="15"/>
      <c r="I51" s="36" t="e">
        <f t="shared" si="30"/>
        <v>#DIV/0!</v>
      </c>
      <c r="J51" s="20"/>
      <c r="K51" s="36" t="e">
        <f t="shared" si="31"/>
        <v>#DIV/0!</v>
      </c>
      <c r="L51" s="20"/>
      <c r="M51" s="36" t="e">
        <f t="shared" si="32"/>
        <v>#DIV/0!</v>
      </c>
      <c r="N51" s="20"/>
      <c r="O51" s="36" t="e">
        <f t="shared" si="33"/>
        <v>#DIV/0!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>
      <c r="A52" s="47" t="str">
        <f>'[1]фонд начисленной заработной'!A52</f>
        <v>(наименование предприятия, организации)</v>
      </c>
      <c r="B52" s="14"/>
      <c r="C52" s="15"/>
      <c r="D52" s="36" t="e">
        <f t="shared" si="18"/>
        <v>#DIV/0!</v>
      </c>
      <c r="E52" s="14"/>
      <c r="F52" s="15"/>
      <c r="G52" s="36" t="e">
        <f t="shared" si="29"/>
        <v>#DIV/0!</v>
      </c>
      <c r="H52" s="15"/>
      <c r="I52" s="36" t="e">
        <f t="shared" si="30"/>
        <v>#DIV/0!</v>
      </c>
      <c r="J52" s="20"/>
      <c r="K52" s="36" t="e">
        <f t="shared" si="31"/>
        <v>#DIV/0!</v>
      </c>
      <c r="L52" s="20"/>
      <c r="M52" s="36" t="e">
        <f t="shared" si="32"/>
        <v>#DIV/0!</v>
      </c>
      <c r="N52" s="20"/>
      <c r="O52" s="36" t="e">
        <f t="shared" si="33"/>
        <v>#DIV/0!</v>
      </c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24.75">
      <c r="A53" s="59" t="s">
        <v>35</v>
      </c>
      <c r="B53" s="60">
        <f>SUM(B54:B55)</f>
        <v>0</v>
      </c>
      <c r="C53" s="60">
        <f>SUM(C54:C55)</f>
        <v>0</v>
      </c>
      <c r="D53" s="61" t="e">
        <f t="shared" si="18"/>
        <v>#DIV/0!</v>
      </c>
      <c r="E53" s="60">
        <f>SUM(E54:E55)</f>
        <v>0</v>
      </c>
      <c r="F53" s="60">
        <f>SUM(F54:F55)</f>
        <v>0</v>
      </c>
      <c r="G53" s="61" t="e">
        <f t="shared" si="29"/>
        <v>#DIV/0!</v>
      </c>
      <c r="H53" s="60">
        <f>SUM(H54:H55)</f>
        <v>0</v>
      </c>
      <c r="I53" s="61" t="e">
        <f t="shared" si="30"/>
        <v>#DIV/0!</v>
      </c>
      <c r="J53" s="66">
        <f>SUM(J54:J55)</f>
        <v>0</v>
      </c>
      <c r="K53" s="61" t="e">
        <f t="shared" si="31"/>
        <v>#DIV/0!</v>
      </c>
      <c r="L53" s="66">
        <f>SUM(L54:L55)</f>
        <v>0</v>
      </c>
      <c r="M53" s="61" t="e">
        <f t="shared" si="32"/>
        <v>#DIV/0!</v>
      </c>
      <c r="N53" s="66">
        <f>SUM(N54:N55)</f>
        <v>0</v>
      </c>
      <c r="O53" s="61" t="e">
        <f t="shared" si="33"/>
        <v>#DIV/0!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>
      <c r="A54" s="47" t="str">
        <f>'[1]фонд начисленной заработной'!A54</f>
        <v>(наименование предприятия, организации)</v>
      </c>
      <c r="B54" s="14"/>
      <c r="C54" s="15"/>
      <c r="D54" s="36" t="e">
        <f t="shared" si="18"/>
        <v>#DIV/0!</v>
      </c>
      <c r="E54" s="14"/>
      <c r="F54" s="15"/>
      <c r="G54" s="36" t="e">
        <f t="shared" si="29"/>
        <v>#DIV/0!</v>
      </c>
      <c r="H54" s="15"/>
      <c r="I54" s="36" t="e">
        <f t="shared" si="30"/>
        <v>#DIV/0!</v>
      </c>
      <c r="J54" s="20"/>
      <c r="K54" s="36" t="e">
        <f t="shared" si="31"/>
        <v>#DIV/0!</v>
      </c>
      <c r="L54" s="20"/>
      <c r="M54" s="36" t="e">
        <f t="shared" si="32"/>
        <v>#DIV/0!</v>
      </c>
      <c r="N54" s="20"/>
      <c r="O54" s="36" t="e">
        <f t="shared" si="33"/>
        <v>#DIV/0!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>
      <c r="A55" s="47" t="str">
        <f>'[1]фонд начисленной заработной'!A55</f>
        <v>(наименование предприятия, организации)</v>
      </c>
      <c r="B55" s="14"/>
      <c r="C55" s="15"/>
      <c r="D55" s="36" t="e">
        <f t="shared" si="18"/>
        <v>#DIV/0!</v>
      </c>
      <c r="E55" s="14"/>
      <c r="F55" s="15"/>
      <c r="G55" s="36" t="e">
        <f t="shared" si="29"/>
        <v>#DIV/0!</v>
      </c>
      <c r="H55" s="15"/>
      <c r="I55" s="36" t="e">
        <f t="shared" si="30"/>
        <v>#DIV/0!</v>
      </c>
      <c r="J55" s="20"/>
      <c r="K55" s="36" t="e">
        <f t="shared" si="31"/>
        <v>#DIV/0!</v>
      </c>
      <c r="L55" s="20"/>
      <c r="M55" s="36" t="e">
        <f t="shared" si="32"/>
        <v>#DIV/0!</v>
      </c>
      <c r="N55" s="20"/>
      <c r="O55" s="36" t="e">
        <f t="shared" si="33"/>
        <v>#DIV/0!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36.75">
      <c r="A56" s="59" t="s">
        <v>36</v>
      </c>
      <c r="B56" s="60">
        <f>SUM(B57:B58)</f>
        <v>0</v>
      </c>
      <c r="C56" s="60">
        <f>SUM(C57:C58)</f>
        <v>0</v>
      </c>
      <c r="D56" s="61" t="e">
        <f t="shared" si="18"/>
        <v>#DIV/0!</v>
      </c>
      <c r="E56" s="60">
        <f>SUM(E57:E58)</f>
        <v>0</v>
      </c>
      <c r="F56" s="60">
        <f>SUM(F57:F58)</f>
        <v>0</v>
      </c>
      <c r="G56" s="61" t="e">
        <f t="shared" si="29"/>
        <v>#DIV/0!</v>
      </c>
      <c r="H56" s="60">
        <f>SUM(H57:H58)</f>
        <v>0</v>
      </c>
      <c r="I56" s="61" t="e">
        <f t="shared" si="30"/>
        <v>#DIV/0!</v>
      </c>
      <c r="J56" s="66">
        <f>SUM(J57:J58)</f>
        <v>0</v>
      </c>
      <c r="K56" s="61" t="e">
        <f t="shared" si="31"/>
        <v>#DIV/0!</v>
      </c>
      <c r="L56" s="66">
        <f>SUM(L57:L58)</f>
        <v>0</v>
      </c>
      <c r="M56" s="61" t="e">
        <f t="shared" si="32"/>
        <v>#DIV/0!</v>
      </c>
      <c r="N56" s="66">
        <f>SUM(N57:N58)</f>
        <v>0</v>
      </c>
      <c r="O56" s="61" t="e">
        <f t="shared" si="33"/>
        <v>#DIV/0!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>
      <c r="A57" s="47" t="str">
        <f>'[1]фонд начисленной заработной'!A57</f>
        <v>(наименование предприятия, организации)</v>
      </c>
      <c r="B57" s="14"/>
      <c r="C57" s="15"/>
      <c r="D57" s="36" t="e">
        <f t="shared" si="18"/>
        <v>#DIV/0!</v>
      </c>
      <c r="E57" s="14"/>
      <c r="F57" s="15"/>
      <c r="G57" s="36" t="e">
        <f t="shared" si="29"/>
        <v>#DIV/0!</v>
      </c>
      <c r="H57" s="15"/>
      <c r="I57" s="36" t="e">
        <f t="shared" si="30"/>
        <v>#DIV/0!</v>
      </c>
      <c r="J57" s="20"/>
      <c r="K57" s="36" t="e">
        <f t="shared" si="31"/>
        <v>#DIV/0!</v>
      </c>
      <c r="L57" s="20"/>
      <c r="M57" s="36" t="e">
        <f t="shared" si="32"/>
        <v>#DIV/0!</v>
      </c>
      <c r="N57" s="20"/>
      <c r="O57" s="36" t="e">
        <f t="shared" si="33"/>
        <v>#DIV/0!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>
      <c r="A58" s="47" t="str">
        <f>'[1]фонд начисленной заработной'!A58</f>
        <v>(наименование предприятия, организации)</v>
      </c>
      <c r="B58" s="14"/>
      <c r="C58" s="15"/>
      <c r="D58" s="36" t="e">
        <f t="shared" si="18"/>
        <v>#DIV/0!</v>
      </c>
      <c r="E58" s="14"/>
      <c r="F58" s="15"/>
      <c r="G58" s="36" t="e">
        <f t="shared" si="29"/>
        <v>#DIV/0!</v>
      </c>
      <c r="H58" s="15"/>
      <c r="I58" s="36" t="e">
        <f t="shared" si="30"/>
        <v>#DIV/0!</v>
      </c>
      <c r="J58" s="20"/>
      <c r="K58" s="36" t="e">
        <f t="shared" si="31"/>
        <v>#DIV/0!</v>
      </c>
      <c r="L58" s="20"/>
      <c r="M58" s="36" t="e">
        <f t="shared" si="32"/>
        <v>#DIV/0!</v>
      </c>
      <c r="N58" s="20"/>
      <c r="O58" s="36" t="e">
        <f t="shared" si="33"/>
        <v>#DIV/0!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t="24.75">
      <c r="A59" s="59" t="s">
        <v>3</v>
      </c>
      <c r="B59" s="60">
        <f>SUM(B60:B61)</f>
        <v>0</v>
      </c>
      <c r="C59" s="60">
        <f>SUM(C60:C61)</f>
        <v>0</v>
      </c>
      <c r="D59" s="61" t="e">
        <f t="shared" si="18"/>
        <v>#DIV/0!</v>
      </c>
      <c r="E59" s="60">
        <f>SUM(E60:E61)</f>
        <v>0</v>
      </c>
      <c r="F59" s="60">
        <f>SUM(F60:F61)</f>
        <v>0</v>
      </c>
      <c r="G59" s="61" t="e">
        <f t="shared" si="29"/>
        <v>#DIV/0!</v>
      </c>
      <c r="H59" s="60">
        <f>SUM(H60:H61)</f>
        <v>0</v>
      </c>
      <c r="I59" s="61" t="e">
        <f t="shared" si="30"/>
        <v>#DIV/0!</v>
      </c>
      <c r="J59" s="66">
        <f>SUM(J60:J61)</f>
        <v>0</v>
      </c>
      <c r="K59" s="61" t="e">
        <f t="shared" si="31"/>
        <v>#DIV/0!</v>
      </c>
      <c r="L59" s="66">
        <f>SUM(L60:L61)</f>
        <v>0</v>
      </c>
      <c r="M59" s="61" t="e">
        <f t="shared" si="32"/>
        <v>#DIV/0!</v>
      </c>
      <c r="N59" s="66">
        <f>SUM(N60:N61)</f>
        <v>0</v>
      </c>
      <c r="O59" s="61" t="e">
        <f t="shared" si="33"/>
        <v>#DIV/0!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>
      <c r="A60" s="47" t="str">
        <f>'[1]фонд начисленной заработной'!A60</f>
        <v>(наименование предприятия, организации)</v>
      </c>
      <c r="B60" s="14"/>
      <c r="C60" s="15"/>
      <c r="D60" s="36" t="e">
        <f t="shared" si="18"/>
        <v>#DIV/0!</v>
      </c>
      <c r="E60" s="14"/>
      <c r="F60" s="15"/>
      <c r="G60" s="36" t="e">
        <f t="shared" si="29"/>
        <v>#DIV/0!</v>
      </c>
      <c r="H60" s="15"/>
      <c r="I60" s="36" t="e">
        <f t="shared" si="30"/>
        <v>#DIV/0!</v>
      </c>
      <c r="J60" s="20"/>
      <c r="K60" s="36" t="e">
        <f t="shared" si="31"/>
        <v>#DIV/0!</v>
      </c>
      <c r="L60" s="20"/>
      <c r="M60" s="36" t="e">
        <f t="shared" si="32"/>
        <v>#DIV/0!</v>
      </c>
      <c r="N60" s="20"/>
      <c r="O60" s="36" t="e">
        <f t="shared" si="33"/>
        <v>#DIV/0!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>
      <c r="A61" s="47" t="str">
        <f>'[1]фонд начисленной заработной'!A61</f>
        <v>(наименование предприятия, организации)</v>
      </c>
      <c r="B61" s="14"/>
      <c r="C61" s="15"/>
      <c r="D61" s="36" t="e">
        <f t="shared" si="18"/>
        <v>#DIV/0!</v>
      </c>
      <c r="E61" s="14"/>
      <c r="F61" s="15"/>
      <c r="G61" s="36" t="e">
        <f t="shared" si="29"/>
        <v>#DIV/0!</v>
      </c>
      <c r="H61" s="15"/>
      <c r="I61" s="36" t="e">
        <f t="shared" si="30"/>
        <v>#DIV/0!</v>
      </c>
      <c r="J61" s="20"/>
      <c r="K61" s="36" t="e">
        <f t="shared" si="31"/>
        <v>#DIV/0!</v>
      </c>
      <c r="L61" s="20"/>
      <c r="M61" s="36" t="e">
        <f t="shared" si="32"/>
        <v>#DIV/0!</v>
      </c>
      <c r="N61" s="20"/>
      <c r="O61" s="36" t="e">
        <f t="shared" si="33"/>
        <v>#DIV/0!</v>
      </c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24.75">
      <c r="A62" s="59" t="s">
        <v>37</v>
      </c>
      <c r="B62" s="60">
        <f>SUM(B63:B64)</f>
        <v>0</v>
      </c>
      <c r="C62" s="60">
        <f>SUM(C63:C64)</f>
        <v>0</v>
      </c>
      <c r="D62" s="61" t="e">
        <f t="shared" si="18"/>
        <v>#DIV/0!</v>
      </c>
      <c r="E62" s="60">
        <f>SUM(E63:E64)</f>
        <v>0</v>
      </c>
      <c r="F62" s="60">
        <f>SUM(F63:F64)</f>
        <v>0</v>
      </c>
      <c r="G62" s="61" t="e">
        <f t="shared" si="29"/>
        <v>#DIV/0!</v>
      </c>
      <c r="H62" s="60">
        <f>SUM(H63:H64)</f>
        <v>0</v>
      </c>
      <c r="I62" s="61" t="e">
        <f t="shared" si="30"/>
        <v>#DIV/0!</v>
      </c>
      <c r="J62" s="66">
        <f>SUM(J63:J64)</f>
        <v>0</v>
      </c>
      <c r="K62" s="61" t="e">
        <f t="shared" si="31"/>
        <v>#DIV/0!</v>
      </c>
      <c r="L62" s="66">
        <f>SUM(L63:L64)</f>
        <v>0</v>
      </c>
      <c r="M62" s="61" t="e">
        <f t="shared" si="32"/>
        <v>#DIV/0!</v>
      </c>
      <c r="N62" s="66">
        <f>SUM(N63:N64)</f>
        <v>0</v>
      </c>
      <c r="O62" s="61" t="e">
        <f t="shared" si="33"/>
        <v>#DIV/0!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>
      <c r="A63" s="47" t="str">
        <f>'[1]фонд начисленной заработной'!A63</f>
        <v>(наименование предприятия, организации)</v>
      </c>
      <c r="B63" s="14"/>
      <c r="C63" s="15"/>
      <c r="D63" s="36" t="e">
        <f t="shared" si="18"/>
        <v>#DIV/0!</v>
      </c>
      <c r="E63" s="14"/>
      <c r="F63" s="15"/>
      <c r="G63" s="36" t="e">
        <f t="shared" si="29"/>
        <v>#DIV/0!</v>
      </c>
      <c r="H63" s="15"/>
      <c r="I63" s="36" t="e">
        <f t="shared" si="30"/>
        <v>#DIV/0!</v>
      </c>
      <c r="J63" s="20"/>
      <c r="K63" s="36" t="e">
        <f t="shared" si="31"/>
        <v>#DIV/0!</v>
      </c>
      <c r="L63" s="20"/>
      <c r="M63" s="36" t="e">
        <f t="shared" si="32"/>
        <v>#DIV/0!</v>
      </c>
      <c r="N63" s="20"/>
      <c r="O63" s="36" t="e">
        <f t="shared" si="33"/>
        <v>#DIV/0!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>
      <c r="A64" s="47" t="str">
        <f>'[1]фонд начисленной заработной'!A64</f>
        <v>(наименование предприятия, организации)</v>
      </c>
      <c r="B64" s="14"/>
      <c r="C64" s="15"/>
      <c r="D64" s="36" t="e">
        <f t="shared" si="18"/>
        <v>#DIV/0!</v>
      </c>
      <c r="E64" s="14"/>
      <c r="F64" s="15"/>
      <c r="G64" s="36" t="e">
        <f t="shared" si="29"/>
        <v>#DIV/0!</v>
      </c>
      <c r="H64" s="15"/>
      <c r="I64" s="36" t="e">
        <f t="shared" si="30"/>
        <v>#DIV/0!</v>
      </c>
      <c r="J64" s="20"/>
      <c r="K64" s="36" t="e">
        <f t="shared" si="31"/>
        <v>#DIV/0!</v>
      </c>
      <c r="L64" s="20"/>
      <c r="M64" s="36" t="e">
        <f t="shared" si="32"/>
        <v>#DIV/0!</v>
      </c>
      <c r="N64" s="20"/>
      <c r="O64" s="36" t="e">
        <f t="shared" si="33"/>
        <v>#DIV/0!</v>
      </c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>
      <c r="A65" s="59" t="s">
        <v>38</v>
      </c>
      <c r="B65" s="60">
        <f>SUM(B66:B67)</f>
        <v>0</v>
      </c>
      <c r="C65" s="60">
        <f>SUM(C66:C67)</f>
        <v>0</v>
      </c>
      <c r="D65" s="61" t="e">
        <f t="shared" si="18"/>
        <v>#DIV/0!</v>
      </c>
      <c r="E65" s="60">
        <f>SUM(E66:E67)</f>
        <v>0</v>
      </c>
      <c r="F65" s="60">
        <f>SUM(F66:F67)</f>
        <v>0</v>
      </c>
      <c r="G65" s="61" t="e">
        <f t="shared" si="29"/>
        <v>#DIV/0!</v>
      </c>
      <c r="H65" s="60">
        <f>SUM(H66:H67)</f>
        <v>0</v>
      </c>
      <c r="I65" s="61" t="e">
        <f t="shared" si="30"/>
        <v>#DIV/0!</v>
      </c>
      <c r="J65" s="66">
        <f>SUM(J66:J67)</f>
        <v>0</v>
      </c>
      <c r="K65" s="61" t="e">
        <f t="shared" si="31"/>
        <v>#DIV/0!</v>
      </c>
      <c r="L65" s="66">
        <f>SUM(L66:L67)</f>
        <v>0</v>
      </c>
      <c r="M65" s="61" t="e">
        <f t="shared" si="32"/>
        <v>#DIV/0!</v>
      </c>
      <c r="N65" s="66">
        <f>SUM(N66:N67)</f>
        <v>0</v>
      </c>
      <c r="O65" s="61" t="e">
        <f t="shared" si="33"/>
        <v>#DIV/0!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>
      <c r="A66" s="47" t="str">
        <f>'[1]фонд начисленной заработной'!A66</f>
        <v>(наименование предприятия, организации)</v>
      </c>
      <c r="B66" s="14"/>
      <c r="C66" s="15"/>
      <c r="D66" s="36" t="e">
        <f t="shared" si="18"/>
        <v>#DIV/0!</v>
      </c>
      <c r="E66" s="14"/>
      <c r="F66" s="15"/>
      <c r="G66" s="36" t="e">
        <f t="shared" si="29"/>
        <v>#DIV/0!</v>
      </c>
      <c r="H66" s="15"/>
      <c r="I66" s="36" t="e">
        <f t="shared" si="30"/>
        <v>#DIV/0!</v>
      </c>
      <c r="J66" s="20"/>
      <c r="K66" s="36" t="e">
        <f t="shared" si="31"/>
        <v>#DIV/0!</v>
      </c>
      <c r="L66" s="20"/>
      <c r="M66" s="36" t="e">
        <f t="shared" si="32"/>
        <v>#DIV/0!</v>
      </c>
      <c r="N66" s="20"/>
      <c r="O66" s="36" t="e">
        <f t="shared" si="33"/>
        <v>#DIV/0!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>
      <c r="A67" s="47" t="str">
        <f>'[1]фонд начисленной заработной'!A67</f>
        <v>(наименование предприятия, организации)</v>
      </c>
      <c r="B67" s="14"/>
      <c r="C67" s="15"/>
      <c r="D67" s="36" t="e">
        <f t="shared" si="18"/>
        <v>#DIV/0!</v>
      </c>
      <c r="E67" s="14"/>
      <c r="F67" s="15"/>
      <c r="G67" s="36" t="e">
        <f t="shared" si="29"/>
        <v>#DIV/0!</v>
      </c>
      <c r="H67" s="15"/>
      <c r="I67" s="36" t="e">
        <f t="shared" si="30"/>
        <v>#DIV/0!</v>
      </c>
      <c r="J67" s="20"/>
      <c r="K67" s="36" t="e">
        <f t="shared" si="31"/>
        <v>#DIV/0!</v>
      </c>
      <c r="L67" s="20"/>
      <c r="M67" s="36" t="e">
        <f t="shared" si="32"/>
        <v>#DIV/0!</v>
      </c>
      <c r="N67" s="20"/>
      <c r="O67" s="36" t="e">
        <f t="shared" si="33"/>
        <v>#DIV/0!</v>
      </c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24.75">
      <c r="A68" s="59" t="s">
        <v>39</v>
      </c>
      <c r="B68" s="60">
        <f>SUM(B69:B70)</f>
        <v>0</v>
      </c>
      <c r="C68" s="60">
        <f>SUM(C69:C70)</f>
        <v>0</v>
      </c>
      <c r="D68" s="61" t="e">
        <f t="shared" si="18"/>
        <v>#DIV/0!</v>
      </c>
      <c r="E68" s="60">
        <f>SUM(E69:E70)</f>
        <v>0</v>
      </c>
      <c r="F68" s="60">
        <f>SUM(F69:F70)</f>
        <v>0</v>
      </c>
      <c r="G68" s="61" t="e">
        <f t="shared" si="29"/>
        <v>#DIV/0!</v>
      </c>
      <c r="H68" s="60">
        <f>SUM(H69:H70)</f>
        <v>0</v>
      </c>
      <c r="I68" s="61" t="e">
        <f t="shared" si="30"/>
        <v>#DIV/0!</v>
      </c>
      <c r="J68" s="66">
        <f>SUM(J69:J70)</f>
        <v>0</v>
      </c>
      <c r="K68" s="61" t="e">
        <f t="shared" si="31"/>
        <v>#DIV/0!</v>
      </c>
      <c r="L68" s="66">
        <f>SUM(L69:L70)</f>
        <v>0</v>
      </c>
      <c r="M68" s="61" t="e">
        <f t="shared" si="32"/>
        <v>#DIV/0!</v>
      </c>
      <c r="N68" s="66">
        <f>SUM(N69:N70)</f>
        <v>0</v>
      </c>
      <c r="O68" s="61" t="e">
        <f t="shared" si="33"/>
        <v>#DIV/0!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>
      <c r="A69" s="47" t="str">
        <f>'[1]фонд начисленной заработной'!A69</f>
        <v>(наименование предприятия, организации)</v>
      </c>
      <c r="B69" s="14"/>
      <c r="C69" s="15"/>
      <c r="D69" s="36" t="e">
        <f t="shared" si="18"/>
        <v>#DIV/0!</v>
      </c>
      <c r="E69" s="14"/>
      <c r="F69" s="15"/>
      <c r="G69" s="36" t="e">
        <f t="shared" si="29"/>
        <v>#DIV/0!</v>
      </c>
      <c r="H69" s="15"/>
      <c r="I69" s="36" t="e">
        <f t="shared" si="30"/>
        <v>#DIV/0!</v>
      </c>
      <c r="J69" s="20"/>
      <c r="K69" s="36" t="e">
        <f t="shared" si="31"/>
        <v>#DIV/0!</v>
      </c>
      <c r="L69" s="20"/>
      <c r="M69" s="36" t="e">
        <f t="shared" si="32"/>
        <v>#DIV/0!</v>
      </c>
      <c r="N69" s="20"/>
      <c r="O69" s="36" t="e">
        <f t="shared" si="33"/>
        <v>#DIV/0!</v>
      </c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>
      <c r="A70" s="47" t="str">
        <f>'[1]фонд начисленной заработной'!A70</f>
        <v>(наименование предприятия, организации)</v>
      </c>
      <c r="B70" s="14"/>
      <c r="C70" s="15"/>
      <c r="D70" s="36" t="e">
        <f t="shared" si="18"/>
        <v>#DIV/0!</v>
      </c>
      <c r="E70" s="14"/>
      <c r="F70" s="15"/>
      <c r="G70" s="36" t="e">
        <f t="shared" si="29"/>
        <v>#DIV/0!</v>
      </c>
      <c r="H70" s="15"/>
      <c r="I70" s="36" t="e">
        <f t="shared" si="30"/>
        <v>#DIV/0!</v>
      </c>
      <c r="J70" s="20"/>
      <c r="K70" s="36" t="e">
        <f t="shared" si="31"/>
        <v>#DIV/0!</v>
      </c>
      <c r="L70" s="20"/>
      <c r="M70" s="36" t="e">
        <f t="shared" si="32"/>
        <v>#DIV/0!</v>
      </c>
      <c r="N70" s="20"/>
      <c r="O70" s="36" t="e">
        <f t="shared" si="33"/>
        <v>#DIV/0!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t="24.75">
      <c r="A71" s="59" t="s">
        <v>40</v>
      </c>
      <c r="B71" s="60">
        <f>SUM(B72:B73)</f>
        <v>0</v>
      </c>
      <c r="C71" s="60">
        <f>SUM(C72:C73)</f>
        <v>0</v>
      </c>
      <c r="D71" s="61" t="e">
        <f t="shared" si="18"/>
        <v>#DIV/0!</v>
      </c>
      <c r="E71" s="60">
        <f>SUM(E72:E73)</f>
        <v>0</v>
      </c>
      <c r="F71" s="60">
        <f>SUM(F72:F73)</f>
        <v>0</v>
      </c>
      <c r="G71" s="61" t="e">
        <f t="shared" si="29"/>
        <v>#DIV/0!</v>
      </c>
      <c r="H71" s="60">
        <f>SUM(H72:H73)</f>
        <v>0</v>
      </c>
      <c r="I71" s="61" t="e">
        <f t="shared" si="30"/>
        <v>#DIV/0!</v>
      </c>
      <c r="J71" s="66">
        <f>SUM(J72:J73)</f>
        <v>0</v>
      </c>
      <c r="K71" s="61" t="e">
        <f t="shared" si="31"/>
        <v>#DIV/0!</v>
      </c>
      <c r="L71" s="66">
        <f>SUM(L72:L73)</f>
        <v>0</v>
      </c>
      <c r="M71" s="61" t="e">
        <f t="shared" si="32"/>
        <v>#DIV/0!</v>
      </c>
      <c r="N71" s="66">
        <f>SUM(N72:N73)</f>
        <v>0</v>
      </c>
      <c r="O71" s="61" t="e">
        <f t="shared" si="33"/>
        <v>#DIV/0!</v>
      </c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>
      <c r="A72" s="47" t="str">
        <f>'[1]фонд начисленной заработной'!A72</f>
        <v>(наименование предприятия, организации)</v>
      </c>
      <c r="B72" s="14"/>
      <c r="C72" s="15"/>
      <c r="D72" s="36" t="e">
        <f t="shared" si="18"/>
        <v>#DIV/0!</v>
      </c>
      <c r="E72" s="14"/>
      <c r="F72" s="15"/>
      <c r="G72" s="36" t="e">
        <f t="shared" si="29"/>
        <v>#DIV/0!</v>
      </c>
      <c r="H72" s="15"/>
      <c r="I72" s="36" t="e">
        <f t="shared" si="30"/>
        <v>#DIV/0!</v>
      </c>
      <c r="J72" s="20"/>
      <c r="K72" s="36" t="e">
        <f t="shared" si="31"/>
        <v>#DIV/0!</v>
      </c>
      <c r="L72" s="20"/>
      <c r="M72" s="36" t="e">
        <f t="shared" si="32"/>
        <v>#DIV/0!</v>
      </c>
      <c r="N72" s="20"/>
      <c r="O72" s="36" t="e">
        <f t="shared" si="33"/>
        <v>#DIV/0!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25.5" customHeight="1">
      <c r="A73" s="47" t="str">
        <f>'[1]фонд начисленной заработной'!A73</f>
        <v>(наименование предприятия, организации)</v>
      </c>
      <c r="B73" s="14"/>
      <c r="C73" s="15"/>
      <c r="D73" s="36" t="e">
        <f t="shared" si="18"/>
        <v>#DIV/0!</v>
      </c>
      <c r="E73" s="14"/>
      <c r="F73" s="15"/>
      <c r="G73" s="36" t="e">
        <f t="shared" si="29"/>
        <v>#DIV/0!</v>
      </c>
      <c r="H73" s="15"/>
      <c r="I73" s="36" t="e">
        <f t="shared" si="30"/>
        <v>#DIV/0!</v>
      </c>
      <c r="J73" s="20"/>
      <c r="K73" s="36" t="e">
        <f t="shared" si="31"/>
        <v>#DIV/0!</v>
      </c>
      <c r="L73" s="20"/>
      <c r="M73" s="36" t="e">
        <f t="shared" si="32"/>
        <v>#DIV/0!</v>
      </c>
      <c r="N73" s="20"/>
      <c r="O73" s="36" t="e">
        <f t="shared" si="33"/>
        <v>#DIV/0!</v>
      </c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t="24.75">
      <c r="A74" s="59" t="s">
        <v>41</v>
      </c>
      <c r="B74" s="60">
        <f>SUM(B75:B76)</f>
        <v>0</v>
      </c>
      <c r="C74" s="60">
        <f>SUM(C75:C76)</f>
        <v>0</v>
      </c>
      <c r="D74" s="61" t="e">
        <f t="shared" si="18"/>
        <v>#DIV/0!</v>
      </c>
      <c r="E74" s="60">
        <f>SUM(E75:E76)</f>
        <v>0</v>
      </c>
      <c r="F74" s="60">
        <f>SUM(F75:F76)</f>
        <v>0</v>
      </c>
      <c r="G74" s="61" t="e">
        <f t="shared" si="29"/>
        <v>#DIV/0!</v>
      </c>
      <c r="H74" s="60">
        <f>SUM(H75:H76)</f>
        <v>0</v>
      </c>
      <c r="I74" s="61" t="e">
        <f t="shared" si="30"/>
        <v>#DIV/0!</v>
      </c>
      <c r="J74" s="66">
        <f>SUM(J75:J76)</f>
        <v>0</v>
      </c>
      <c r="K74" s="61" t="e">
        <f t="shared" si="31"/>
        <v>#DIV/0!</v>
      </c>
      <c r="L74" s="66">
        <f>SUM(L75:L76)</f>
        <v>0</v>
      </c>
      <c r="M74" s="61" t="e">
        <f t="shared" si="32"/>
        <v>#DIV/0!</v>
      </c>
      <c r="N74" s="66">
        <f>SUM(N75:N76)</f>
        <v>0</v>
      </c>
      <c r="O74" s="61" t="e">
        <f t="shared" si="33"/>
        <v>#DIV/0!</v>
      </c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>
      <c r="A75" s="47" t="str">
        <f>'[1]фонд начисленной заработной'!A75</f>
        <v>(наименование предприятия, организации)</v>
      </c>
      <c r="B75" s="14"/>
      <c r="C75" s="15"/>
      <c r="D75" s="36" t="e">
        <f t="shared" si="18"/>
        <v>#DIV/0!</v>
      </c>
      <c r="E75" s="14"/>
      <c r="F75" s="15"/>
      <c r="G75" s="36" t="e">
        <f t="shared" si="29"/>
        <v>#DIV/0!</v>
      </c>
      <c r="H75" s="15"/>
      <c r="I75" s="36" t="e">
        <f t="shared" si="30"/>
        <v>#DIV/0!</v>
      </c>
      <c r="J75" s="20"/>
      <c r="K75" s="36" t="e">
        <f t="shared" si="31"/>
        <v>#DIV/0!</v>
      </c>
      <c r="L75" s="20"/>
      <c r="M75" s="36" t="e">
        <f t="shared" si="32"/>
        <v>#DIV/0!</v>
      </c>
      <c r="N75" s="20"/>
      <c r="O75" s="36" t="e">
        <f t="shared" si="33"/>
        <v>#DIV/0!</v>
      </c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>
      <c r="A76" s="47" t="str">
        <f>'[1]фонд начисленной заработной'!A76</f>
        <v>(наименование предприятия, организации)</v>
      </c>
      <c r="B76" s="14"/>
      <c r="C76" s="15"/>
      <c r="D76" s="36" t="e">
        <f t="shared" si="18"/>
        <v>#DIV/0!</v>
      </c>
      <c r="E76" s="14"/>
      <c r="F76" s="15"/>
      <c r="G76" s="36" t="e">
        <f t="shared" si="29"/>
        <v>#DIV/0!</v>
      </c>
      <c r="H76" s="15"/>
      <c r="I76" s="36" t="e">
        <f t="shared" si="30"/>
        <v>#DIV/0!</v>
      </c>
      <c r="J76" s="20"/>
      <c r="K76" s="36" t="e">
        <f t="shared" si="31"/>
        <v>#DIV/0!</v>
      </c>
      <c r="L76" s="20"/>
      <c r="M76" s="36" t="e">
        <f t="shared" si="32"/>
        <v>#DIV/0!</v>
      </c>
      <c r="N76" s="20"/>
      <c r="O76" s="36" t="e">
        <f t="shared" si="33"/>
        <v>#DIV/0!</v>
      </c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t="24.75">
      <c r="A77" s="59" t="s">
        <v>42</v>
      </c>
      <c r="B77" s="60">
        <f>SUM(B78:B79)</f>
        <v>0</v>
      </c>
      <c r="C77" s="60">
        <f>SUM(C78:C79)</f>
        <v>0</v>
      </c>
      <c r="D77" s="61" t="e">
        <f t="shared" si="18"/>
        <v>#DIV/0!</v>
      </c>
      <c r="E77" s="60">
        <f>SUM(E78:E79)</f>
        <v>0</v>
      </c>
      <c r="F77" s="60">
        <f>SUM(F78:F79)</f>
        <v>0</v>
      </c>
      <c r="G77" s="61" t="e">
        <f t="shared" si="29"/>
        <v>#DIV/0!</v>
      </c>
      <c r="H77" s="60">
        <f>SUM(H78:H79)</f>
        <v>0</v>
      </c>
      <c r="I77" s="61" t="e">
        <f t="shared" si="30"/>
        <v>#DIV/0!</v>
      </c>
      <c r="J77" s="66">
        <f>SUM(J78:J79)</f>
        <v>0</v>
      </c>
      <c r="K77" s="61" t="e">
        <f t="shared" si="31"/>
        <v>#DIV/0!</v>
      </c>
      <c r="L77" s="66">
        <f>SUM(L78:L79)</f>
        <v>0</v>
      </c>
      <c r="M77" s="61" t="e">
        <f t="shared" si="32"/>
        <v>#DIV/0!</v>
      </c>
      <c r="N77" s="66">
        <f>SUM(N78:N79)</f>
        <v>0</v>
      </c>
      <c r="O77" s="61" t="e">
        <f t="shared" si="33"/>
        <v>#DIV/0!</v>
      </c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>
      <c r="A78" s="47" t="str">
        <f>'[1]фонд начисленной заработной'!A78</f>
        <v>(наименование предприятия, организации)</v>
      </c>
      <c r="B78" s="14"/>
      <c r="C78" s="15"/>
      <c r="D78" s="36" t="e">
        <f t="shared" si="18"/>
        <v>#DIV/0!</v>
      </c>
      <c r="E78" s="14"/>
      <c r="F78" s="15"/>
      <c r="G78" s="36" t="e">
        <f t="shared" si="29"/>
        <v>#DIV/0!</v>
      </c>
      <c r="H78" s="15"/>
      <c r="I78" s="36" t="e">
        <f t="shared" si="30"/>
        <v>#DIV/0!</v>
      </c>
      <c r="J78" s="20"/>
      <c r="K78" s="36" t="e">
        <f t="shared" si="31"/>
        <v>#DIV/0!</v>
      </c>
      <c r="L78" s="20"/>
      <c r="M78" s="36" t="e">
        <f t="shared" si="32"/>
        <v>#DIV/0!</v>
      </c>
      <c r="N78" s="20"/>
      <c r="O78" s="36" t="e">
        <f t="shared" si="33"/>
        <v>#DIV/0!</v>
      </c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>
      <c r="A79" s="47" t="str">
        <f>'[1]фонд начисленной заработной'!A79</f>
        <v>(наименование предприятия, организации)</v>
      </c>
      <c r="B79" s="14"/>
      <c r="C79" s="15"/>
      <c r="D79" s="36" t="e">
        <f t="shared" si="18"/>
        <v>#DIV/0!</v>
      </c>
      <c r="E79" s="14"/>
      <c r="F79" s="15"/>
      <c r="G79" s="36" t="e">
        <f t="shared" si="29"/>
        <v>#DIV/0!</v>
      </c>
      <c r="H79" s="15"/>
      <c r="I79" s="36" t="e">
        <f t="shared" si="30"/>
        <v>#DIV/0!</v>
      </c>
      <c r="J79" s="20"/>
      <c r="K79" s="36" t="e">
        <f t="shared" si="31"/>
        <v>#DIV/0!</v>
      </c>
      <c r="L79" s="20"/>
      <c r="M79" s="36" t="e">
        <f t="shared" si="32"/>
        <v>#DIV/0!</v>
      </c>
      <c r="N79" s="20"/>
      <c r="O79" s="36" t="e">
        <f t="shared" si="33"/>
        <v>#DIV/0!</v>
      </c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t="24.75">
      <c r="A80" s="59" t="s">
        <v>43</v>
      </c>
      <c r="B80" s="60">
        <f>SUM(B81:B82)</f>
        <v>0</v>
      </c>
      <c r="C80" s="60">
        <f>SUM(C81:C82)</f>
        <v>0</v>
      </c>
      <c r="D80" s="61" t="e">
        <f t="shared" si="18"/>
        <v>#DIV/0!</v>
      </c>
      <c r="E80" s="60">
        <f>SUM(E81:E82)</f>
        <v>0</v>
      </c>
      <c r="F80" s="60">
        <f>SUM(F81:F82)</f>
        <v>0</v>
      </c>
      <c r="G80" s="61" t="e">
        <f t="shared" si="29"/>
        <v>#DIV/0!</v>
      </c>
      <c r="H80" s="60">
        <f>SUM(H81:H82)</f>
        <v>0</v>
      </c>
      <c r="I80" s="61" t="e">
        <f t="shared" si="30"/>
        <v>#DIV/0!</v>
      </c>
      <c r="J80" s="66">
        <f>SUM(J81:J82)</f>
        <v>0</v>
      </c>
      <c r="K80" s="61" t="e">
        <f t="shared" si="31"/>
        <v>#DIV/0!</v>
      </c>
      <c r="L80" s="66">
        <f>SUM(L81:L82)</f>
        <v>0</v>
      </c>
      <c r="M80" s="61" t="e">
        <f t="shared" si="32"/>
        <v>#DIV/0!</v>
      </c>
      <c r="N80" s="66">
        <f>SUM(N81:N82)</f>
        <v>0</v>
      </c>
      <c r="O80" s="61" t="e">
        <f t="shared" si="33"/>
        <v>#DIV/0!</v>
      </c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>
      <c r="A81" s="47" t="str">
        <f>'[1]фонд начисленной заработной'!A81</f>
        <v>(наименование предприятия, организации)</v>
      </c>
      <c r="B81" s="14"/>
      <c r="C81" s="15"/>
      <c r="D81" s="36" t="e">
        <f t="shared" si="18"/>
        <v>#DIV/0!</v>
      </c>
      <c r="E81" s="14"/>
      <c r="F81" s="15"/>
      <c r="G81" s="36" t="e">
        <f t="shared" si="29"/>
        <v>#DIV/0!</v>
      </c>
      <c r="H81" s="15"/>
      <c r="I81" s="36" t="e">
        <f t="shared" si="30"/>
        <v>#DIV/0!</v>
      </c>
      <c r="J81" s="20"/>
      <c r="K81" s="36" t="e">
        <f t="shared" si="31"/>
        <v>#DIV/0!</v>
      </c>
      <c r="L81" s="20"/>
      <c r="M81" s="36" t="e">
        <f t="shared" si="32"/>
        <v>#DIV/0!</v>
      </c>
      <c r="N81" s="20"/>
      <c r="O81" s="36" t="e">
        <f t="shared" si="33"/>
        <v>#DIV/0!</v>
      </c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>
      <c r="A82" s="47" t="str">
        <f>'[1]фонд начисленной заработной'!A82</f>
        <v>(наименование предприятия, организации)</v>
      </c>
      <c r="B82" s="14"/>
      <c r="C82" s="15"/>
      <c r="D82" s="36" t="e">
        <f t="shared" si="18"/>
        <v>#DIV/0!</v>
      </c>
      <c r="E82" s="14"/>
      <c r="F82" s="15"/>
      <c r="G82" s="36" t="e">
        <f t="shared" si="29"/>
        <v>#DIV/0!</v>
      </c>
      <c r="H82" s="15"/>
      <c r="I82" s="36" t="e">
        <f t="shared" si="30"/>
        <v>#DIV/0!</v>
      </c>
      <c r="J82" s="20"/>
      <c r="K82" s="36" t="e">
        <f t="shared" si="31"/>
        <v>#DIV/0!</v>
      </c>
      <c r="L82" s="20"/>
      <c r="M82" s="36" t="e">
        <f t="shared" si="32"/>
        <v>#DIV/0!</v>
      </c>
      <c r="N82" s="20"/>
      <c r="O82" s="36" t="e">
        <f t="shared" si="33"/>
        <v>#DIV/0!</v>
      </c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24.75">
      <c r="A83" s="59" t="s">
        <v>44</v>
      </c>
      <c r="B83" s="60">
        <f>SUM(B84:B85)</f>
        <v>0</v>
      </c>
      <c r="C83" s="60">
        <f>SUM(C84:C85)</f>
        <v>0</v>
      </c>
      <c r="D83" s="61" t="e">
        <f t="shared" si="18"/>
        <v>#DIV/0!</v>
      </c>
      <c r="E83" s="60">
        <f>SUM(E84:E85)</f>
        <v>0</v>
      </c>
      <c r="F83" s="60">
        <f>SUM(F84:F85)</f>
        <v>0</v>
      </c>
      <c r="G83" s="61" t="e">
        <f t="shared" si="29"/>
        <v>#DIV/0!</v>
      </c>
      <c r="H83" s="60">
        <f>SUM(H84:H85)</f>
        <v>0</v>
      </c>
      <c r="I83" s="61" t="e">
        <f t="shared" si="30"/>
        <v>#DIV/0!</v>
      </c>
      <c r="J83" s="66">
        <f>SUM(J84:J85)</f>
        <v>0</v>
      </c>
      <c r="K83" s="61" t="e">
        <f t="shared" si="31"/>
        <v>#DIV/0!</v>
      </c>
      <c r="L83" s="66">
        <f>SUM(L84:L85)</f>
        <v>0</v>
      </c>
      <c r="M83" s="61" t="e">
        <f t="shared" si="32"/>
        <v>#DIV/0!</v>
      </c>
      <c r="N83" s="66">
        <f>SUM(N84:N85)</f>
        <v>0</v>
      </c>
      <c r="O83" s="61" t="e">
        <f t="shared" si="33"/>
        <v>#DIV/0!</v>
      </c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>
      <c r="A84" s="47" t="str">
        <f>'[1]фонд начисленной заработной'!A84</f>
        <v>(наименование предприятия, организации)</v>
      </c>
      <c r="B84" s="14"/>
      <c r="C84" s="15"/>
      <c r="D84" s="36" t="e">
        <f t="shared" si="18"/>
        <v>#DIV/0!</v>
      </c>
      <c r="E84" s="14"/>
      <c r="F84" s="15"/>
      <c r="G84" s="36" t="e">
        <f t="shared" si="29"/>
        <v>#DIV/0!</v>
      </c>
      <c r="H84" s="15"/>
      <c r="I84" s="36" t="e">
        <f t="shared" si="30"/>
        <v>#DIV/0!</v>
      </c>
      <c r="J84" s="20"/>
      <c r="K84" s="36" t="e">
        <f t="shared" si="31"/>
        <v>#DIV/0!</v>
      </c>
      <c r="L84" s="20"/>
      <c r="M84" s="36" t="e">
        <f t="shared" si="32"/>
        <v>#DIV/0!</v>
      </c>
      <c r="N84" s="20"/>
      <c r="O84" s="36" t="e">
        <f t="shared" si="33"/>
        <v>#DIV/0!</v>
      </c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>
      <c r="A85" s="47" t="str">
        <f>'[1]фонд начисленной заработной'!A85</f>
        <v>(наименование предприятия, организации)</v>
      </c>
      <c r="B85" s="14"/>
      <c r="C85" s="15"/>
      <c r="D85" s="36" t="e">
        <f t="shared" si="18"/>
        <v>#DIV/0!</v>
      </c>
      <c r="E85" s="14"/>
      <c r="F85" s="15"/>
      <c r="G85" s="36" t="e">
        <f t="shared" si="29"/>
        <v>#DIV/0!</v>
      </c>
      <c r="H85" s="15"/>
      <c r="I85" s="36" t="e">
        <f t="shared" si="30"/>
        <v>#DIV/0!</v>
      </c>
      <c r="J85" s="20"/>
      <c r="K85" s="36" t="e">
        <f t="shared" si="31"/>
        <v>#DIV/0!</v>
      </c>
      <c r="L85" s="20"/>
      <c r="M85" s="36" t="e">
        <f t="shared" si="32"/>
        <v>#DIV/0!</v>
      </c>
      <c r="N85" s="20"/>
      <c r="O85" s="36" t="e">
        <f t="shared" si="33"/>
        <v>#DIV/0!</v>
      </c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>
      <c r="A86" s="59" t="s">
        <v>45</v>
      </c>
      <c r="B86" s="60">
        <f>SUM(B87:B88)</f>
        <v>0</v>
      </c>
      <c r="C86" s="60">
        <f>SUM(C87:C88)</f>
        <v>0</v>
      </c>
      <c r="D86" s="61" t="e">
        <f t="shared" si="18"/>
        <v>#DIV/0!</v>
      </c>
      <c r="E86" s="60">
        <f>SUM(E87:E88)</f>
        <v>0</v>
      </c>
      <c r="F86" s="60">
        <f>SUM(F87:F88)</f>
        <v>0</v>
      </c>
      <c r="G86" s="61" t="e">
        <f t="shared" si="29"/>
        <v>#DIV/0!</v>
      </c>
      <c r="H86" s="60">
        <f>SUM(H87:H88)</f>
        <v>0</v>
      </c>
      <c r="I86" s="61" t="e">
        <f t="shared" si="30"/>
        <v>#DIV/0!</v>
      </c>
      <c r="J86" s="66">
        <f>SUM(J87:J88)</f>
        <v>0</v>
      </c>
      <c r="K86" s="61" t="e">
        <f t="shared" si="31"/>
        <v>#DIV/0!</v>
      </c>
      <c r="L86" s="66">
        <f>SUM(L87:L88)</f>
        <v>0</v>
      </c>
      <c r="M86" s="61" t="e">
        <f t="shared" si="32"/>
        <v>#DIV/0!</v>
      </c>
      <c r="N86" s="66">
        <f>SUM(N87:N88)</f>
        <v>0</v>
      </c>
      <c r="O86" s="61" t="e">
        <f t="shared" si="33"/>
        <v>#DIV/0!</v>
      </c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>
      <c r="A87" s="47" t="str">
        <f>'[1]фонд начисленной заработной'!A87</f>
        <v>(наименование предприятия, организации)</v>
      </c>
      <c r="B87" s="14"/>
      <c r="C87" s="15"/>
      <c r="D87" s="36" t="e">
        <f t="shared" si="18"/>
        <v>#DIV/0!</v>
      </c>
      <c r="E87" s="14"/>
      <c r="F87" s="15"/>
      <c r="G87" s="36" t="e">
        <f t="shared" si="29"/>
        <v>#DIV/0!</v>
      </c>
      <c r="H87" s="15"/>
      <c r="I87" s="36" t="e">
        <f t="shared" si="30"/>
        <v>#DIV/0!</v>
      </c>
      <c r="J87" s="20"/>
      <c r="K87" s="36" t="e">
        <f t="shared" si="31"/>
        <v>#DIV/0!</v>
      </c>
      <c r="L87" s="20"/>
      <c r="M87" s="36" t="e">
        <f t="shared" si="32"/>
        <v>#DIV/0!</v>
      </c>
      <c r="N87" s="20"/>
      <c r="O87" s="36" t="e">
        <f t="shared" si="33"/>
        <v>#DIV/0!</v>
      </c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>
      <c r="A88" s="47" t="str">
        <f>'[1]фонд начисленной заработной'!A88</f>
        <v>(наименование предприятия, организации)</v>
      </c>
      <c r="B88" s="14"/>
      <c r="C88" s="15"/>
      <c r="D88" s="36" t="e">
        <f t="shared" si="18"/>
        <v>#DIV/0!</v>
      </c>
      <c r="E88" s="14"/>
      <c r="F88" s="15"/>
      <c r="G88" s="36" t="e">
        <f t="shared" si="29"/>
        <v>#DIV/0!</v>
      </c>
      <c r="H88" s="15"/>
      <c r="I88" s="36" t="e">
        <f t="shared" si="30"/>
        <v>#DIV/0!</v>
      </c>
      <c r="J88" s="20"/>
      <c r="K88" s="36" t="e">
        <f t="shared" si="31"/>
        <v>#DIV/0!</v>
      </c>
      <c r="L88" s="20"/>
      <c r="M88" s="36" t="e">
        <f t="shared" si="32"/>
        <v>#DIV/0!</v>
      </c>
      <c r="N88" s="20"/>
      <c r="O88" s="36" t="e">
        <f t="shared" si="33"/>
        <v>#DIV/0!</v>
      </c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>
      <c r="A89" s="59" t="s">
        <v>46</v>
      </c>
      <c r="B89" s="60">
        <f>SUM(B90:B91)</f>
        <v>0</v>
      </c>
      <c r="C89" s="60">
        <f>SUM(C90:C91)</f>
        <v>0</v>
      </c>
      <c r="D89" s="61" t="e">
        <f t="shared" si="18"/>
        <v>#DIV/0!</v>
      </c>
      <c r="E89" s="60">
        <f>SUM(E90:E91)</f>
        <v>0</v>
      </c>
      <c r="F89" s="60">
        <f>SUM(F90:F91)</f>
        <v>0</v>
      </c>
      <c r="G89" s="61" t="e">
        <f t="shared" si="29"/>
        <v>#DIV/0!</v>
      </c>
      <c r="H89" s="60">
        <f>SUM(H90:H91)</f>
        <v>0</v>
      </c>
      <c r="I89" s="61" t="e">
        <f t="shared" si="30"/>
        <v>#DIV/0!</v>
      </c>
      <c r="J89" s="66">
        <f>SUM(J90:J91)</f>
        <v>0</v>
      </c>
      <c r="K89" s="61" t="e">
        <f t="shared" si="31"/>
        <v>#DIV/0!</v>
      </c>
      <c r="L89" s="66">
        <f>SUM(L90:L91)</f>
        <v>0</v>
      </c>
      <c r="M89" s="61" t="e">
        <f t="shared" si="32"/>
        <v>#DIV/0!</v>
      </c>
      <c r="N89" s="66">
        <f>SUM(N90:N91)</f>
        <v>0</v>
      </c>
      <c r="O89" s="61" t="e">
        <f t="shared" si="33"/>
        <v>#DIV/0!</v>
      </c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>
      <c r="A90" s="47" t="str">
        <f>'[1]фонд начисленной заработной'!A90</f>
        <v>(наименование предприятия, организации)</v>
      </c>
      <c r="B90" s="14"/>
      <c r="C90" s="15"/>
      <c r="D90" s="36" t="e">
        <f t="shared" si="18"/>
        <v>#DIV/0!</v>
      </c>
      <c r="E90" s="14"/>
      <c r="F90" s="15"/>
      <c r="G90" s="36" t="e">
        <f t="shared" si="29"/>
        <v>#DIV/0!</v>
      </c>
      <c r="H90" s="15"/>
      <c r="I90" s="36" t="e">
        <f t="shared" si="30"/>
        <v>#DIV/0!</v>
      </c>
      <c r="J90" s="20"/>
      <c r="K90" s="36" t="e">
        <f t="shared" si="31"/>
        <v>#DIV/0!</v>
      </c>
      <c r="L90" s="20"/>
      <c r="M90" s="36" t="e">
        <f t="shared" si="32"/>
        <v>#DIV/0!</v>
      </c>
      <c r="N90" s="20"/>
      <c r="O90" s="36" t="e">
        <f t="shared" si="33"/>
        <v>#DIV/0!</v>
      </c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>
      <c r="A91" s="47" t="str">
        <f>'[1]фонд начисленной заработной'!A91</f>
        <v>(наименование предприятия, организации)</v>
      </c>
      <c r="B91" s="14"/>
      <c r="C91" s="15"/>
      <c r="D91" s="36" t="e">
        <f t="shared" si="18"/>
        <v>#DIV/0!</v>
      </c>
      <c r="E91" s="14"/>
      <c r="F91" s="15"/>
      <c r="G91" s="36" t="e">
        <f t="shared" si="29"/>
        <v>#DIV/0!</v>
      </c>
      <c r="H91" s="15"/>
      <c r="I91" s="36" t="e">
        <f t="shared" si="30"/>
        <v>#DIV/0!</v>
      </c>
      <c r="J91" s="20"/>
      <c r="K91" s="36" t="e">
        <f t="shared" si="31"/>
        <v>#DIV/0!</v>
      </c>
      <c r="L91" s="20"/>
      <c r="M91" s="36" t="e">
        <f t="shared" si="32"/>
        <v>#DIV/0!</v>
      </c>
      <c r="N91" s="20"/>
      <c r="O91" s="36" t="e">
        <f t="shared" si="33"/>
        <v>#DIV/0!</v>
      </c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>
      <c r="A92" s="59" t="s">
        <v>47</v>
      </c>
      <c r="B92" s="60">
        <f>SUM(B93:B94)</f>
        <v>0</v>
      </c>
      <c r="C92" s="60">
        <f>SUM(C93:C94)</f>
        <v>0</v>
      </c>
      <c r="D92" s="61" t="e">
        <f t="shared" ref="D92:D137" si="34">ROUND(C92/B92*100,1)</f>
        <v>#DIV/0!</v>
      </c>
      <c r="E92" s="60">
        <f>SUM(E93:E94)</f>
        <v>0</v>
      </c>
      <c r="F92" s="60">
        <f>SUM(F93:F94)</f>
        <v>0</v>
      </c>
      <c r="G92" s="61" t="e">
        <f t="shared" si="29"/>
        <v>#DIV/0!</v>
      </c>
      <c r="H92" s="60">
        <f>SUM(H93:H94)</f>
        <v>0</v>
      </c>
      <c r="I92" s="61" t="e">
        <f t="shared" si="30"/>
        <v>#DIV/0!</v>
      </c>
      <c r="J92" s="66">
        <f>SUM(J93:J94)</f>
        <v>0</v>
      </c>
      <c r="K92" s="61" t="e">
        <f t="shared" si="31"/>
        <v>#DIV/0!</v>
      </c>
      <c r="L92" s="66">
        <f>SUM(L93:L94)</f>
        <v>0</v>
      </c>
      <c r="M92" s="61" t="e">
        <f t="shared" si="32"/>
        <v>#DIV/0!</v>
      </c>
      <c r="N92" s="66">
        <f>SUM(N93:N94)</f>
        <v>0</v>
      </c>
      <c r="O92" s="61" t="e">
        <f t="shared" si="33"/>
        <v>#DIV/0!</v>
      </c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>
      <c r="A93" s="47" t="str">
        <f>'[1]фонд начисленной заработной'!A93</f>
        <v>(наименование предприятия, организации)</v>
      </c>
      <c r="B93" s="14"/>
      <c r="C93" s="15"/>
      <c r="D93" s="36" t="e">
        <f t="shared" si="34"/>
        <v>#DIV/0!</v>
      </c>
      <c r="E93" s="14"/>
      <c r="F93" s="15"/>
      <c r="G93" s="36" t="e">
        <f t="shared" si="29"/>
        <v>#DIV/0!</v>
      </c>
      <c r="H93" s="15"/>
      <c r="I93" s="36" t="e">
        <f t="shared" si="30"/>
        <v>#DIV/0!</v>
      </c>
      <c r="J93" s="20"/>
      <c r="K93" s="36" t="e">
        <f t="shared" si="31"/>
        <v>#DIV/0!</v>
      </c>
      <c r="L93" s="20"/>
      <c r="M93" s="36" t="e">
        <f t="shared" si="32"/>
        <v>#DIV/0!</v>
      </c>
      <c r="N93" s="20"/>
      <c r="O93" s="36" t="e">
        <f t="shared" si="33"/>
        <v>#DIV/0!</v>
      </c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ht="27.75" customHeight="1">
      <c r="A94" s="47" t="str">
        <f>'[1]фонд начисленной заработной'!A94</f>
        <v>(наименование предприятия, организации)</v>
      </c>
      <c r="B94" s="14"/>
      <c r="C94" s="15"/>
      <c r="D94" s="36" t="e">
        <f t="shared" si="34"/>
        <v>#DIV/0!</v>
      </c>
      <c r="E94" s="14"/>
      <c r="F94" s="15"/>
      <c r="G94" s="36" t="e">
        <f t="shared" si="29"/>
        <v>#DIV/0!</v>
      </c>
      <c r="H94" s="15"/>
      <c r="I94" s="36" t="e">
        <f t="shared" si="30"/>
        <v>#DIV/0!</v>
      </c>
      <c r="J94" s="20"/>
      <c r="K94" s="36" t="e">
        <f t="shared" si="31"/>
        <v>#DIV/0!</v>
      </c>
      <c r="L94" s="20"/>
      <c r="M94" s="36" t="e">
        <f t="shared" si="32"/>
        <v>#DIV/0!</v>
      </c>
      <c r="N94" s="20"/>
      <c r="O94" s="36" t="e">
        <f t="shared" si="33"/>
        <v>#DIV/0!</v>
      </c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ht="36.75">
      <c r="A95" s="67" t="s">
        <v>48</v>
      </c>
      <c r="B95" s="69">
        <f>SUM(B96:B97)</f>
        <v>95.4</v>
      </c>
      <c r="C95" s="69">
        <f>SUM(C96:C97)</f>
        <v>93.5</v>
      </c>
      <c r="D95" s="70">
        <f t="shared" si="34"/>
        <v>98</v>
      </c>
      <c r="E95" s="69">
        <f>SUM(E96:E97)</f>
        <v>99.5</v>
      </c>
      <c r="F95" s="69">
        <f>SUM(F96:F97)</f>
        <v>93.3</v>
      </c>
      <c r="G95" s="70">
        <f t="shared" si="29"/>
        <v>93.8</v>
      </c>
      <c r="H95" s="69">
        <f>SUM(H96:H97)</f>
        <v>93.3</v>
      </c>
      <c r="I95" s="70">
        <f t="shared" si="30"/>
        <v>99.8</v>
      </c>
      <c r="J95" s="71">
        <f>SUM(J96:J97)</f>
        <v>93.3</v>
      </c>
      <c r="K95" s="70">
        <f t="shared" si="31"/>
        <v>100</v>
      </c>
      <c r="L95" s="104">
        <f>SUM(L96:L97)</f>
        <v>93.3</v>
      </c>
      <c r="M95" s="70">
        <f t="shared" si="32"/>
        <v>100</v>
      </c>
      <c r="N95" s="71">
        <f>SUM(N96:N97)</f>
        <v>93.3</v>
      </c>
      <c r="O95" s="70">
        <f t="shared" si="33"/>
        <v>100</v>
      </c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>
      <c r="A96" s="47" t="str">
        <f>'[1]фонд начисленной заработной'!A96</f>
        <v>Филиал ОАО «МРСКЦентра» «Курскэнерго»</v>
      </c>
      <c r="B96" s="14">
        <v>50</v>
      </c>
      <c r="C96" s="15">
        <v>52</v>
      </c>
      <c r="D96" s="36">
        <f t="shared" si="34"/>
        <v>104</v>
      </c>
      <c r="E96" s="14">
        <v>50</v>
      </c>
      <c r="F96" s="15">
        <v>52</v>
      </c>
      <c r="G96" s="36">
        <f t="shared" si="29"/>
        <v>104</v>
      </c>
      <c r="H96" s="15">
        <v>52</v>
      </c>
      <c r="I96" s="36">
        <f t="shared" si="30"/>
        <v>100</v>
      </c>
      <c r="J96" s="20">
        <v>52</v>
      </c>
      <c r="K96" s="36">
        <f t="shared" si="31"/>
        <v>100</v>
      </c>
      <c r="L96" s="20">
        <v>52</v>
      </c>
      <c r="M96" s="36">
        <f t="shared" si="32"/>
        <v>100</v>
      </c>
      <c r="N96" s="20">
        <v>52</v>
      </c>
      <c r="O96" s="36">
        <f t="shared" si="33"/>
        <v>100</v>
      </c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>
      <c r="A97" s="47" t="str">
        <f>'[1]фонд начисленной заработной'!A97</f>
        <v>прочие</v>
      </c>
      <c r="B97" s="14">
        <v>45.4</v>
      </c>
      <c r="C97" s="15">
        <v>41.5</v>
      </c>
      <c r="D97" s="36">
        <f t="shared" si="34"/>
        <v>91.4</v>
      </c>
      <c r="E97" s="14">
        <v>49.5</v>
      </c>
      <c r="F97" s="15">
        <v>41.3</v>
      </c>
      <c r="G97" s="36">
        <f t="shared" ref="G97:G138" si="35">ROUND(F97/E97*100,1)</f>
        <v>83.4</v>
      </c>
      <c r="H97" s="15">
        <v>41.3</v>
      </c>
      <c r="I97" s="36">
        <f t="shared" ref="I97:I121" si="36">ROUND(H97/C97*100,1)</f>
        <v>99.5</v>
      </c>
      <c r="J97" s="20">
        <v>41.3</v>
      </c>
      <c r="K97" s="36">
        <f t="shared" ref="K97:K150" si="37">ROUND(J97/H97*100,1)</f>
        <v>100</v>
      </c>
      <c r="L97" s="20">
        <v>41.3</v>
      </c>
      <c r="M97" s="36">
        <f t="shared" ref="M97:M150" si="38">ROUND(L97/J97*100,1)</f>
        <v>100</v>
      </c>
      <c r="N97" s="20">
        <v>41.3</v>
      </c>
      <c r="O97" s="36">
        <f t="shared" ref="O97:O150" si="39">ROUND(N97/L97*100,1)</f>
        <v>100</v>
      </c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 ht="36.75">
      <c r="A98" s="67" t="s">
        <v>49</v>
      </c>
      <c r="B98" s="69">
        <f>SUM(B99:B100)</f>
        <v>36</v>
      </c>
      <c r="C98" s="69">
        <f>SUM(C99:C100)</f>
        <v>27</v>
      </c>
      <c r="D98" s="70">
        <f t="shared" si="34"/>
        <v>75</v>
      </c>
      <c r="E98" s="69">
        <f>SUM(E99:E100)</f>
        <v>31.5</v>
      </c>
      <c r="F98" s="69">
        <f>SUM(F99:F100)</f>
        <v>27</v>
      </c>
      <c r="G98" s="70">
        <f t="shared" si="35"/>
        <v>85.7</v>
      </c>
      <c r="H98" s="69">
        <f>SUM(H99:H100)</f>
        <v>27</v>
      </c>
      <c r="I98" s="70">
        <f t="shared" si="36"/>
        <v>100</v>
      </c>
      <c r="J98" s="71">
        <f>SUM(J99:J100)</f>
        <v>28</v>
      </c>
      <c r="K98" s="70">
        <f t="shared" si="37"/>
        <v>103.7</v>
      </c>
      <c r="L98" s="104">
        <f>SUM(L99:L100)</f>
        <v>28</v>
      </c>
      <c r="M98" s="70">
        <f t="shared" si="38"/>
        <v>100</v>
      </c>
      <c r="N98" s="71">
        <f>SUM(N99:N100)</f>
        <v>30</v>
      </c>
      <c r="O98" s="70">
        <f t="shared" si="39"/>
        <v>107.1</v>
      </c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ht="23.25">
      <c r="A99" s="47" t="str">
        <f>'[1]фонд начисленной заработной'!A99</f>
        <v>АНО "Водоснабжение Черемисиновского района"</v>
      </c>
      <c r="B99" s="14">
        <v>15</v>
      </c>
      <c r="C99" s="15">
        <v>9</v>
      </c>
      <c r="D99" s="36">
        <f t="shared" si="34"/>
        <v>60</v>
      </c>
      <c r="E99" s="14">
        <v>15</v>
      </c>
      <c r="F99" s="15">
        <v>9</v>
      </c>
      <c r="G99" s="36">
        <f t="shared" si="35"/>
        <v>60</v>
      </c>
      <c r="H99" s="15">
        <v>9</v>
      </c>
      <c r="I99" s="36">
        <f t="shared" si="36"/>
        <v>100</v>
      </c>
      <c r="J99" s="20">
        <v>10</v>
      </c>
      <c r="K99" s="36">
        <f t="shared" si="37"/>
        <v>111.1</v>
      </c>
      <c r="L99" s="20">
        <v>10</v>
      </c>
      <c r="M99" s="36">
        <f t="shared" si="38"/>
        <v>100</v>
      </c>
      <c r="N99" s="20">
        <v>11</v>
      </c>
      <c r="O99" s="36">
        <f t="shared" si="39"/>
        <v>110</v>
      </c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>
      <c r="A100" s="47" t="str">
        <f>'[1]фонд начисленной заработной'!A100</f>
        <v>МУП "Водоканал-Сервис"</v>
      </c>
      <c r="B100" s="14">
        <v>21</v>
      </c>
      <c r="C100" s="15">
        <v>18</v>
      </c>
      <c r="D100" s="36">
        <f t="shared" si="34"/>
        <v>85.7</v>
      </c>
      <c r="E100" s="14">
        <v>16.5</v>
      </c>
      <c r="F100" s="15">
        <v>18</v>
      </c>
      <c r="G100" s="36">
        <f t="shared" si="35"/>
        <v>109.1</v>
      </c>
      <c r="H100" s="15">
        <v>18</v>
      </c>
      <c r="I100" s="36">
        <f t="shared" si="36"/>
        <v>100</v>
      </c>
      <c r="J100" s="20">
        <v>18</v>
      </c>
      <c r="K100" s="36">
        <f t="shared" si="37"/>
        <v>100</v>
      </c>
      <c r="L100" s="20">
        <v>18</v>
      </c>
      <c r="M100" s="36">
        <f t="shared" si="38"/>
        <v>100</v>
      </c>
      <c r="N100" s="20">
        <v>19</v>
      </c>
      <c r="O100" s="36">
        <f t="shared" si="39"/>
        <v>105.6</v>
      </c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>
      <c r="A101" s="67" t="s">
        <v>4</v>
      </c>
      <c r="B101" s="14"/>
      <c r="C101" s="69">
        <f>SUM(C102:C104)</f>
        <v>0</v>
      </c>
      <c r="D101" s="70" t="e">
        <f t="shared" si="34"/>
        <v>#DIV/0!</v>
      </c>
      <c r="E101" s="69">
        <f>SUM(E102:E104)</f>
        <v>0</v>
      </c>
      <c r="F101" s="69">
        <f>SUM(F102:F104)</f>
        <v>0</v>
      </c>
      <c r="G101" s="70" t="e">
        <f t="shared" si="35"/>
        <v>#DIV/0!</v>
      </c>
      <c r="H101" s="69">
        <f>SUM(H102:H104)</f>
        <v>0</v>
      </c>
      <c r="I101" s="70" t="e">
        <f t="shared" si="36"/>
        <v>#DIV/0!</v>
      </c>
      <c r="J101" s="71">
        <f>SUM(J102:J104)</f>
        <v>0</v>
      </c>
      <c r="K101" s="70" t="e">
        <f t="shared" si="37"/>
        <v>#DIV/0!</v>
      </c>
      <c r="L101" s="71">
        <f>SUM(L102:L104)</f>
        <v>0</v>
      </c>
      <c r="M101" s="70" t="e">
        <f t="shared" si="38"/>
        <v>#DIV/0!</v>
      </c>
      <c r="N101" s="71">
        <f>SUM(N102:N104)</f>
        <v>0</v>
      </c>
      <c r="O101" s="70" t="e">
        <f t="shared" si="39"/>
        <v>#DIV/0!</v>
      </c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>
      <c r="A102" s="47" t="str">
        <f>'[1]фонд начисленной заработной'!A103</f>
        <v>(наименование предприятия, организации)</v>
      </c>
      <c r="B102" s="69">
        <f>SUM(B103:B104)</f>
        <v>0</v>
      </c>
      <c r="C102" s="15"/>
      <c r="D102" s="36" t="e">
        <f t="shared" si="34"/>
        <v>#DIV/0!</v>
      </c>
      <c r="E102" s="14"/>
      <c r="F102" s="15"/>
      <c r="G102" s="36" t="e">
        <f t="shared" si="35"/>
        <v>#DIV/0!</v>
      </c>
      <c r="H102" s="15"/>
      <c r="I102" s="36" t="e">
        <f t="shared" si="36"/>
        <v>#DIV/0!</v>
      </c>
      <c r="J102" s="20"/>
      <c r="K102" s="36" t="e">
        <f t="shared" si="37"/>
        <v>#DIV/0!</v>
      </c>
      <c r="L102" s="20"/>
      <c r="M102" s="36" t="e">
        <f t="shared" si="38"/>
        <v>#DIV/0!</v>
      </c>
      <c r="N102" s="20"/>
      <c r="O102" s="36" t="e">
        <f t="shared" si="39"/>
        <v>#DIV/0!</v>
      </c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>
      <c r="A103" s="47">
        <f>'[1]фонд начисленной заработной'!A104</f>
        <v>0</v>
      </c>
      <c r="B103" s="14"/>
      <c r="C103" s="15"/>
      <c r="D103" s="36" t="e">
        <f t="shared" si="34"/>
        <v>#DIV/0!</v>
      </c>
      <c r="E103" s="14"/>
      <c r="F103" s="15"/>
      <c r="G103" s="36" t="e">
        <f t="shared" si="35"/>
        <v>#DIV/0!</v>
      </c>
      <c r="H103" s="15"/>
      <c r="I103" s="36" t="e">
        <f t="shared" si="36"/>
        <v>#DIV/0!</v>
      </c>
      <c r="J103" s="20"/>
      <c r="K103" s="36" t="e">
        <f t="shared" si="37"/>
        <v>#DIV/0!</v>
      </c>
      <c r="L103" s="20"/>
      <c r="M103" s="36" t="e">
        <f t="shared" si="38"/>
        <v>#DIV/0!</v>
      </c>
      <c r="N103" s="20"/>
      <c r="O103" s="36" t="e">
        <f t="shared" si="39"/>
        <v>#DIV/0!</v>
      </c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>
      <c r="A104" s="47"/>
      <c r="B104" s="14"/>
      <c r="C104" s="15"/>
      <c r="D104" s="36" t="e">
        <f t="shared" si="34"/>
        <v>#DIV/0!</v>
      </c>
      <c r="E104" s="14"/>
      <c r="F104" s="15"/>
      <c r="G104" s="36" t="e">
        <f t="shared" si="35"/>
        <v>#DIV/0!</v>
      </c>
      <c r="H104" s="15"/>
      <c r="I104" s="36" t="e">
        <f t="shared" si="36"/>
        <v>#DIV/0!</v>
      </c>
      <c r="J104" s="20"/>
      <c r="K104" s="36" t="e">
        <f t="shared" si="37"/>
        <v>#DIV/0!</v>
      </c>
      <c r="L104" s="20"/>
      <c r="M104" s="36" t="e">
        <f t="shared" si="38"/>
        <v>#DIV/0!</v>
      </c>
      <c r="N104" s="20"/>
      <c r="O104" s="36" t="e">
        <f t="shared" si="39"/>
        <v>#DIV/0!</v>
      </c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24.75">
      <c r="A105" s="67" t="s">
        <v>50</v>
      </c>
      <c r="B105" s="69">
        <f>SUM(B106:B109)</f>
        <v>92</v>
      </c>
      <c r="C105" s="69">
        <f>SUM(C106:C109)</f>
        <v>81</v>
      </c>
      <c r="D105" s="36">
        <f t="shared" si="34"/>
        <v>88</v>
      </c>
      <c r="E105" s="69">
        <f>SUM(E106:E109)</f>
        <v>84.5</v>
      </c>
      <c r="F105" s="69">
        <f>SUM(F106:F109)</f>
        <v>81</v>
      </c>
      <c r="G105" s="36">
        <f t="shared" si="35"/>
        <v>95.9</v>
      </c>
      <c r="H105" s="69">
        <f>SUM(H106:H109)</f>
        <v>81</v>
      </c>
      <c r="I105" s="36">
        <f t="shared" si="36"/>
        <v>100</v>
      </c>
      <c r="J105" s="71">
        <f>SUM(J106:J109)</f>
        <v>81</v>
      </c>
      <c r="K105" s="36">
        <f t="shared" si="37"/>
        <v>100</v>
      </c>
      <c r="L105" s="104">
        <f>SUM(L106:L109)</f>
        <v>81</v>
      </c>
      <c r="M105" s="36">
        <f t="shared" si="38"/>
        <v>100</v>
      </c>
      <c r="N105" s="71">
        <f>SUM(N106:N109)</f>
        <v>81</v>
      </c>
      <c r="O105" s="70">
        <f t="shared" si="39"/>
        <v>100</v>
      </c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>
      <c r="A106" s="47" t="str">
        <f>'[1]фонд начисленной заработной'!A106</f>
        <v>ЗАО «Тандер»магазин магнит «Раунд»</v>
      </c>
      <c r="B106" s="14">
        <v>11</v>
      </c>
      <c r="C106" s="15">
        <v>11</v>
      </c>
      <c r="D106" s="36">
        <f t="shared" si="34"/>
        <v>100</v>
      </c>
      <c r="E106" s="14">
        <v>12</v>
      </c>
      <c r="F106" s="15">
        <v>11</v>
      </c>
      <c r="G106" s="36">
        <f t="shared" si="35"/>
        <v>91.7</v>
      </c>
      <c r="H106" s="15">
        <v>11</v>
      </c>
      <c r="I106" s="36">
        <f t="shared" si="36"/>
        <v>100</v>
      </c>
      <c r="J106" s="20">
        <v>11</v>
      </c>
      <c r="K106" s="36">
        <f t="shared" si="37"/>
        <v>100</v>
      </c>
      <c r="L106" s="20">
        <v>11</v>
      </c>
      <c r="M106" s="36">
        <f t="shared" si="38"/>
        <v>100</v>
      </c>
      <c r="N106" s="20">
        <v>11</v>
      </c>
      <c r="O106" s="36">
        <f t="shared" si="39"/>
        <v>100</v>
      </c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>
      <c r="A107" s="47" t="s">
        <v>110</v>
      </c>
      <c r="B107" s="14">
        <v>12</v>
      </c>
      <c r="C107" s="15">
        <v>10</v>
      </c>
      <c r="D107" s="36">
        <f t="shared" si="34"/>
        <v>83.3</v>
      </c>
      <c r="E107" s="14">
        <v>11</v>
      </c>
      <c r="F107" s="15">
        <v>10</v>
      </c>
      <c r="G107" s="36">
        <f t="shared" si="35"/>
        <v>90.9</v>
      </c>
      <c r="H107" s="15">
        <v>10</v>
      </c>
      <c r="I107" s="36">
        <f t="shared" si="36"/>
        <v>100</v>
      </c>
      <c r="J107" s="20">
        <v>10</v>
      </c>
      <c r="K107" s="36">
        <f t="shared" si="37"/>
        <v>100</v>
      </c>
      <c r="L107" s="20">
        <v>10</v>
      </c>
      <c r="M107" s="36">
        <f t="shared" si="38"/>
        <v>100</v>
      </c>
      <c r="N107" s="20">
        <v>10</v>
      </c>
      <c r="O107" s="36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>
      <c r="A108" s="47" t="str">
        <f>'[1]фонд начисленной заработной'!A108</f>
        <v>ООО "Единство"</v>
      </c>
      <c r="B108" s="14">
        <v>56</v>
      </c>
      <c r="C108" s="15">
        <v>48</v>
      </c>
      <c r="D108" s="36">
        <f t="shared" si="34"/>
        <v>85.7</v>
      </c>
      <c r="E108" s="14">
        <v>50</v>
      </c>
      <c r="F108" s="15">
        <v>48</v>
      </c>
      <c r="G108" s="36">
        <f t="shared" si="35"/>
        <v>96</v>
      </c>
      <c r="H108" s="15">
        <v>48</v>
      </c>
      <c r="I108" s="36">
        <f t="shared" si="36"/>
        <v>100</v>
      </c>
      <c r="J108" s="20">
        <v>48</v>
      </c>
      <c r="K108" s="36">
        <f t="shared" si="37"/>
        <v>100</v>
      </c>
      <c r="L108" s="20">
        <v>48</v>
      </c>
      <c r="M108" s="36">
        <f t="shared" si="38"/>
        <v>100</v>
      </c>
      <c r="N108" s="20">
        <v>48</v>
      </c>
      <c r="O108" s="36">
        <f t="shared" si="39"/>
        <v>100</v>
      </c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>
      <c r="A109" s="47" t="str">
        <f>'[1]фонд начисленной заработной'!A109</f>
        <v>Пятерочка</v>
      </c>
      <c r="B109" s="14">
        <v>13</v>
      </c>
      <c r="C109" s="15">
        <v>12</v>
      </c>
      <c r="D109" s="36">
        <f t="shared" si="34"/>
        <v>92.3</v>
      </c>
      <c r="E109" s="14">
        <v>11.5</v>
      </c>
      <c r="F109" s="15">
        <v>12</v>
      </c>
      <c r="G109" s="36">
        <f t="shared" si="35"/>
        <v>104.3</v>
      </c>
      <c r="H109" s="15">
        <v>12</v>
      </c>
      <c r="I109" s="36">
        <f t="shared" si="36"/>
        <v>100</v>
      </c>
      <c r="J109" s="20">
        <v>12</v>
      </c>
      <c r="K109" s="36">
        <f t="shared" si="37"/>
        <v>100</v>
      </c>
      <c r="L109" s="20">
        <v>12</v>
      </c>
      <c r="M109" s="36">
        <f t="shared" si="38"/>
        <v>100</v>
      </c>
      <c r="N109" s="20">
        <v>12</v>
      </c>
      <c r="O109" s="36">
        <f t="shared" si="39"/>
        <v>100</v>
      </c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>
      <c r="A110" s="67" t="s">
        <v>51</v>
      </c>
      <c r="B110" s="69">
        <f>SUM(B111:B113)</f>
        <v>161</v>
      </c>
      <c r="C110" s="69">
        <f>SUM(C111:C113)</f>
        <v>162</v>
      </c>
      <c r="D110" s="70">
        <f t="shared" si="34"/>
        <v>100.6</v>
      </c>
      <c r="E110" s="69">
        <f>SUM(E111:E113)</f>
        <v>161</v>
      </c>
      <c r="F110" s="69">
        <f>SUM(F111:F113)</f>
        <v>160</v>
      </c>
      <c r="G110" s="70">
        <f t="shared" si="35"/>
        <v>99.4</v>
      </c>
      <c r="H110" s="69">
        <f>SUM(H111:H113)</f>
        <v>162</v>
      </c>
      <c r="I110" s="70">
        <f t="shared" si="36"/>
        <v>100</v>
      </c>
      <c r="J110" s="71">
        <f>SUM(J111:J113)</f>
        <v>162</v>
      </c>
      <c r="K110" s="70">
        <f t="shared" si="37"/>
        <v>100</v>
      </c>
      <c r="L110" s="104">
        <f>SUM(L111:L113)</f>
        <v>162</v>
      </c>
      <c r="M110" s="70">
        <f t="shared" si="38"/>
        <v>100</v>
      </c>
      <c r="N110" s="71">
        <f>SUM(N111:N113)</f>
        <v>162</v>
      </c>
      <c r="O110" s="70">
        <f t="shared" si="39"/>
        <v>100</v>
      </c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>
      <c r="A111" s="47" t="str">
        <f>'[1]фонд начисленной заработной'!A111</f>
        <v>ГКС</v>
      </c>
      <c r="B111" s="15">
        <v>113</v>
      </c>
      <c r="C111" s="15">
        <v>114</v>
      </c>
      <c r="D111" s="36">
        <f t="shared" si="34"/>
        <v>100.9</v>
      </c>
      <c r="E111" s="15">
        <v>113</v>
      </c>
      <c r="F111" s="15">
        <v>112</v>
      </c>
      <c r="G111" s="36">
        <f t="shared" si="35"/>
        <v>99.1</v>
      </c>
      <c r="H111" s="15">
        <v>114</v>
      </c>
      <c r="I111" s="36">
        <f t="shared" si="36"/>
        <v>100</v>
      </c>
      <c r="J111" s="20">
        <v>114</v>
      </c>
      <c r="K111" s="36">
        <f t="shared" si="37"/>
        <v>100</v>
      </c>
      <c r="L111" s="20">
        <v>114</v>
      </c>
      <c r="M111" s="36">
        <f t="shared" si="38"/>
        <v>100</v>
      </c>
      <c r="N111" s="20">
        <v>114</v>
      </c>
      <c r="O111" s="36">
        <f t="shared" si="39"/>
        <v>100</v>
      </c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 ht="27" customHeight="1">
      <c r="A112" s="47" t="str">
        <f>'[1]фонд начисленной заработной'!A112</f>
        <v>ООО "Черемисиновское хлебоприемное предприятие"</v>
      </c>
      <c r="B112" s="15">
        <v>48</v>
      </c>
      <c r="C112" s="15">
        <v>48</v>
      </c>
      <c r="D112" s="36">
        <f t="shared" si="34"/>
        <v>100</v>
      </c>
      <c r="E112" s="15">
        <v>48</v>
      </c>
      <c r="F112" s="15">
        <v>48</v>
      </c>
      <c r="G112" s="36">
        <f t="shared" si="35"/>
        <v>100</v>
      </c>
      <c r="H112" s="15">
        <v>48</v>
      </c>
      <c r="I112" s="36">
        <f t="shared" si="36"/>
        <v>100</v>
      </c>
      <c r="J112" s="20">
        <v>48</v>
      </c>
      <c r="K112" s="36">
        <f t="shared" si="37"/>
        <v>100</v>
      </c>
      <c r="L112" s="20">
        <v>48</v>
      </c>
      <c r="M112" s="36">
        <f t="shared" si="38"/>
        <v>100</v>
      </c>
      <c r="N112" s="20">
        <v>48</v>
      </c>
      <c r="O112" s="36">
        <f t="shared" si="39"/>
        <v>100</v>
      </c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>
      <c r="A113" s="47">
        <f>'[1]фонд начисленной заработной'!A113</f>
        <v>0</v>
      </c>
      <c r="B113" s="15"/>
      <c r="C113" s="15"/>
      <c r="D113" s="36" t="e">
        <f t="shared" si="34"/>
        <v>#DIV/0!</v>
      </c>
      <c r="E113" s="15"/>
      <c r="F113" s="15"/>
      <c r="G113" s="36" t="e">
        <f t="shared" si="35"/>
        <v>#DIV/0!</v>
      </c>
      <c r="H113" s="15"/>
      <c r="I113" s="36" t="e">
        <f t="shared" si="36"/>
        <v>#DIV/0!</v>
      </c>
      <c r="J113" s="20"/>
      <c r="K113" s="36" t="e">
        <f t="shared" si="37"/>
        <v>#DIV/0!</v>
      </c>
      <c r="L113" s="20"/>
      <c r="M113" s="36" t="e">
        <f t="shared" si="38"/>
        <v>#DIV/0!</v>
      </c>
      <c r="N113" s="20"/>
      <c r="O113" s="36" t="e">
        <f t="shared" si="39"/>
        <v>#DIV/0!</v>
      </c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t="24.75">
      <c r="A114" s="67" t="s">
        <v>52</v>
      </c>
      <c r="B114" s="69">
        <f>SUM(B115:B117)</f>
        <v>0</v>
      </c>
      <c r="C114" s="69">
        <f>SUM(C115:C117)</f>
        <v>0</v>
      </c>
      <c r="D114" s="70" t="e">
        <f t="shared" si="34"/>
        <v>#DIV/0!</v>
      </c>
      <c r="E114" s="69">
        <f>SUM(E115:E117)</f>
        <v>0</v>
      </c>
      <c r="F114" s="69">
        <f>SUM(F115:F117)</f>
        <v>0</v>
      </c>
      <c r="G114" s="70" t="e">
        <f t="shared" si="35"/>
        <v>#DIV/0!</v>
      </c>
      <c r="H114" s="69">
        <f>SUM(H115:H117)</f>
        <v>0</v>
      </c>
      <c r="I114" s="70" t="e">
        <f t="shared" si="36"/>
        <v>#DIV/0!</v>
      </c>
      <c r="J114" s="71">
        <f>SUM(J115:J117)</f>
        <v>0</v>
      </c>
      <c r="K114" s="70" t="e">
        <f t="shared" si="37"/>
        <v>#DIV/0!</v>
      </c>
      <c r="L114" s="71">
        <f>SUM(L115:L117)</f>
        <v>0</v>
      </c>
      <c r="M114" s="70" t="e">
        <f t="shared" si="38"/>
        <v>#DIV/0!</v>
      </c>
      <c r="N114" s="71">
        <f>SUM(N115:N117)</f>
        <v>0</v>
      </c>
      <c r="O114" s="70" t="e">
        <f t="shared" si="39"/>
        <v>#DIV/0!</v>
      </c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>
      <c r="A115" s="47">
        <f>'[1]фонд начисленной заработной'!A115</f>
        <v>0</v>
      </c>
      <c r="B115" s="15"/>
      <c r="C115" s="15"/>
      <c r="D115" s="36" t="e">
        <f t="shared" si="34"/>
        <v>#DIV/0!</v>
      </c>
      <c r="E115" s="15"/>
      <c r="F115" s="15"/>
      <c r="G115" s="36" t="e">
        <f t="shared" si="35"/>
        <v>#DIV/0!</v>
      </c>
      <c r="H115" s="15"/>
      <c r="I115" s="36" t="e">
        <f t="shared" si="36"/>
        <v>#DIV/0!</v>
      </c>
      <c r="J115" s="20"/>
      <c r="K115" s="36" t="e">
        <f t="shared" si="37"/>
        <v>#DIV/0!</v>
      </c>
      <c r="L115" s="20"/>
      <c r="M115" s="36" t="e">
        <f t="shared" si="38"/>
        <v>#DIV/0!</v>
      </c>
      <c r="N115" s="20"/>
      <c r="O115" s="36" t="e">
        <f t="shared" si="39"/>
        <v>#DIV/0!</v>
      </c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1:27">
      <c r="A116" s="47">
        <f>'[1]фонд начисленной заработной'!A116</f>
        <v>0</v>
      </c>
      <c r="B116" s="15"/>
      <c r="C116" s="15"/>
      <c r="D116" s="36" t="e">
        <f t="shared" si="34"/>
        <v>#DIV/0!</v>
      </c>
      <c r="E116" s="15"/>
      <c r="F116" s="15"/>
      <c r="G116" s="36" t="e">
        <f t="shared" si="35"/>
        <v>#DIV/0!</v>
      </c>
      <c r="H116" s="15"/>
      <c r="I116" s="36" t="e">
        <f t="shared" si="36"/>
        <v>#DIV/0!</v>
      </c>
      <c r="J116" s="20"/>
      <c r="K116" s="36" t="e">
        <f t="shared" si="37"/>
        <v>#DIV/0!</v>
      </c>
      <c r="L116" s="20"/>
      <c r="M116" s="36" t="e">
        <f t="shared" si="38"/>
        <v>#DIV/0!</v>
      </c>
      <c r="N116" s="20"/>
      <c r="O116" s="36" t="e">
        <f t="shared" si="39"/>
        <v>#DIV/0!</v>
      </c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>
      <c r="A117" s="47">
        <f>'[1]фонд начисленной заработной'!A117</f>
        <v>0</v>
      </c>
      <c r="B117" s="15"/>
      <c r="C117" s="15"/>
      <c r="D117" s="36" t="e">
        <f t="shared" si="34"/>
        <v>#DIV/0!</v>
      </c>
      <c r="E117" s="15"/>
      <c r="F117" s="15"/>
      <c r="G117" s="36" t="e">
        <f t="shared" si="35"/>
        <v>#DIV/0!</v>
      </c>
      <c r="H117" s="15"/>
      <c r="I117" s="36" t="e">
        <f t="shared" si="36"/>
        <v>#DIV/0!</v>
      </c>
      <c r="J117" s="20"/>
      <c r="K117" s="36" t="e">
        <f t="shared" si="37"/>
        <v>#DIV/0!</v>
      </c>
      <c r="L117" s="20"/>
      <c r="M117" s="36" t="e">
        <f t="shared" si="38"/>
        <v>#DIV/0!</v>
      </c>
      <c r="N117" s="20"/>
      <c r="O117" s="36" t="e">
        <f t="shared" si="39"/>
        <v>#DIV/0!</v>
      </c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>
      <c r="A118" s="67" t="s">
        <v>9</v>
      </c>
      <c r="B118" s="69">
        <f>SUM(B119:B121)</f>
        <v>393.4</v>
      </c>
      <c r="C118" s="69">
        <f>SUM(C119:C121)</f>
        <v>372.8</v>
      </c>
      <c r="D118" s="70">
        <f t="shared" si="34"/>
        <v>94.8</v>
      </c>
      <c r="E118" s="69">
        <f>SUM(E119:E121)</f>
        <v>280.5</v>
      </c>
      <c r="F118" s="69">
        <f>SUM(F119:F121)</f>
        <v>372.8</v>
      </c>
      <c r="G118" s="70">
        <f t="shared" si="35"/>
        <v>132.9</v>
      </c>
      <c r="H118" s="69">
        <v>372.8</v>
      </c>
      <c r="I118" s="70">
        <f t="shared" si="36"/>
        <v>100</v>
      </c>
      <c r="J118" s="71">
        <v>372.8</v>
      </c>
      <c r="K118" s="70">
        <f t="shared" si="37"/>
        <v>100</v>
      </c>
      <c r="L118" s="104">
        <v>372.8</v>
      </c>
      <c r="M118" s="70">
        <f t="shared" si="38"/>
        <v>100</v>
      </c>
      <c r="N118" s="71">
        <v>372.8</v>
      </c>
      <c r="O118" s="70">
        <f t="shared" si="39"/>
        <v>100</v>
      </c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>
      <c r="A119" s="47">
        <f>'[1]фонд начисленной заработной'!A119</f>
        <v>0</v>
      </c>
      <c r="B119" s="15">
        <v>393.4</v>
      </c>
      <c r="C119" s="15">
        <v>372.8</v>
      </c>
      <c r="D119" s="15">
        <f t="shared" si="34"/>
        <v>94.8</v>
      </c>
      <c r="E119" s="15">
        <v>280.5</v>
      </c>
      <c r="F119" s="15">
        <v>372.8</v>
      </c>
      <c r="G119" s="36">
        <f t="shared" si="35"/>
        <v>132.9</v>
      </c>
      <c r="H119" s="15">
        <v>372.8</v>
      </c>
      <c r="I119" s="36">
        <f t="shared" si="36"/>
        <v>100</v>
      </c>
      <c r="J119" s="20">
        <v>372.8</v>
      </c>
      <c r="K119" s="36">
        <f t="shared" si="37"/>
        <v>100</v>
      </c>
      <c r="L119" s="20">
        <v>372.8</v>
      </c>
      <c r="M119" s="36">
        <f t="shared" si="38"/>
        <v>100</v>
      </c>
      <c r="N119" s="20">
        <v>372.8</v>
      </c>
      <c r="O119" s="36">
        <f t="shared" si="39"/>
        <v>100</v>
      </c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>
      <c r="A120" s="47">
        <f>'[1]фонд начисленной заработной'!A120</f>
        <v>0</v>
      </c>
      <c r="B120" s="15"/>
      <c r="C120" s="15"/>
      <c r="D120" s="15" t="e">
        <f t="shared" si="34"/>
        <v>#DIV/0!</v>
      </c>
      <c r="E120" s="15"/>
      <c r="F120" s="15"/>
      <c r="G120" s="36" t="e">
        <f t="shared" si="35"/>
        <v>#DIV/0!</v>
      </c>
      <c r="H120" s="15"/>
      <c r="I120" s="36" t="e">
        <f t="shared" si="36"/>
        <v>#DIV/0!</v>
      </c>
      <c r="J120" s="20"/>
      <c r="K120" s="36" t="e">
        <f t="shared" si="37"/>
        <v>#DIV/0!</v>
      </c>
      <c r="L120" s="20"/>
      <c r="M120" s="36" t="e">
        <f t="shared" si="38"/>
        <v>#DIV/0!</v>
      </c>
      <c r="N120" s="20"/>
      <c r="O120" s="36" t="e">
        <f t="shared" si="39"/>
        <v>#DIV/0!</v>
      </c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>
      <c r="A121" s="47">
        <f>'[1]фонд начисленной заработной'!A121</f>
        <v>0</v>
      </c>
      <c r="B121" s="15"/>
      <c r="C121" s="15"/>
      <c r="D121" s="15" t="e">
        <f t="shared" si="34"/>
        <v>#DIV/0!</v>
      </c>
      <c r="E121" s="15"/>
      <c r="F121" s="15"/>
      <c r="G121" s="36" t="e">
        <f t="shared" si="35"/>
        <v>#DIV/0!</v>
      </c>
      <c r="H121" s="15"/>
      <c r="I121" s="36" t="e">
        <f t="shared" si="36"/>
        <v>#DIV/0!</v>
      </c>
      <c r="J121" s="20"/>
      <c r="K121" s="36" t="e">
        <f t="shared" si="37"/>
        <v>#DIV/0!</v>
      </c>
      <c r="L121" s="20"/>
      <c r="M121" s="36" t="e">
        <f t="shared" si="38"/>
        <v>#DIV/0!</v>
      </c>
      <c r="N121" s="20"/>
      <c r="O121" s="36" t="e">
        <f t="shared" si="39"/>
        <v>#DIV/0!</v>
      </c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>
      <c r="A122" s="59" t="s">
        <v>8</v>
      </c>
      <c r="B122" s="62"/>
      <c r="C122" s="63"/>
      <c r="D122" s="61"/>
      <c r="E122" s="62"/>
      <c r="F122" s="63"/>
      <c r="G122" s="61"/>
      <c r="H122" s="63"/>
      <c r="I122" s="61"/>
      <c r="J122" s="64"/>
      <c r="K122" s="61"/>
      <c r="L122" s="64"/>
      <c r="M122" s="61"/>
      <c r="N122" s="64"/>
      <c r="O122" s="61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 ht="36.75">
      <c r="A123" s="67" t="s">
        <v>53</v>
      </c>
      <c r="B123" s="69">
        <f>SUM(B124:B126)</f>
        <v>142.4</v>
      </c>
      <c r="C123" s="69">
        <f>SUM(C124:C126)</f>
        <v>130.5</v>
      </c>
      <c r="D123" s="70">
        <f t="shared" si="34"/>
        <v>91.6</v>
      </c>
      <c r="E123" s="69">
        <f>SUM(E124:E126)</f>
        <v>137.19999999999999</v>
      </c>
      <c r="F123" s="69">
        <f>SUM(F124:F126)</f>
        <v>130.1</v>
      </c>
      <c r="G123" s="70">
        <f t="shared" ref="G123" si="40">ROUND(F123/E123*100,1)</f>
        <v>94.8</v>
      </c>
      <c r="H123" s="69">
        <f>SUM(H124:H126)</f>
        <v>130.1</v>
      </c>
      <c r="I123" s="70">
        <f t="shared" ref="I123:I126" si="41">ROUND(H123/C123*100,1)</f>
        <v>99.7</v>
      </c>
      <c r="J123" s="71">
        <f>SUM(J124:J126)</f>
        <v>130.1</v>
      </c>
      <c r="K123" s="70">
        <f t="shared" ref="K123" si="42">ROUND(J123/H123*100,1)</f>
        <v>100</v>
      </c>
      <c r="L123" s="104">
        <f>SUM(L124:L126)</f>
        <v>130.1</v>
      </c>
      <c r="M123" s="70">
        <f t="shared" ref="M123" si="43">ROUND(L123/J123*100,1)</f>
        <v>100</v>
      </c>
      <c r="N123" s="71">
        <f>SUM(N124:N126)</f>
        <v>130.1</v>
      </c>
      <c r="O123" s="70">
        <f t="shared" ref="O123" si="44">ROUND(N123/L123*100,1)</f>
        <v>100</v>
      </c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>
      <c r="A124" s="47" t="s">
        <v>96</v>
      </c>
      <c r="B124" s="15">
        <v>39</v>
      </c>
      <c r="C124" s="15">
        <v>41</v>
      </c>
      <c r="D124" s="15">
        <f t="shared" si="34"/>
        <v>105.1</v>
      </c>
      <c r="E124" s="15">
        <v>39.700000000000003</v>
      </c>
      <c r="F124" s="15">
        <v>39</v>
      </c>
      <c r="G124" s="36">
        <f t="shared" si="35"/>
        <v>98.2</v>
      </c>
      <c r="H124" s="15">
        <v>39</v>
      </c>
      <c r="I124" s="36">
        <f t="shared" si="41"/>
        <v>95.1</v>
      </c>
      <c r="J124" s="20">
        <v>39</v>
      </c>
      <c r="K124" s="36">
        <f t="shared" si="37"/>
        <v>100</v>
      </c>
      <c r="L124" s="20">
        <v>39</v>
      </c>
      <c r="M124" s="36">
        <f t="shared" si="38"/>
        <v>100</v>
      </c>
      <c r="N124" s="20">
        <v>39</v>
      </c>
      <c r="O124" s="36">
        <f t="shared" si="39"/>
        <v>100</v>
      </c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 ht="23.25">
      <c r="A125" s="47" t="s">
        <v>97</v>
      </c>
      <c r="B125" s="15">
        <v>56.4</v>
      </c>
      <c r="C125" s="15">
        <v>42.5</v>
      </c>
      <c r="D125" s="15">
        <f t="shared" si="34"/>
        <v>75.400000000000006</v>
      </c>
      <c r="E125" s="15">
        <v>46</v>
      </c>
      <c r="F125" s="15">
        <v>33</v>
      </c>
      <c r="G125" s="36">
        <f t="shared" si="35"/>
        <v>71.7</v>
      </c>
      <c r="H125" s="15">
        <v>33</v>
      </c>
      <c r="I125" s="36">
        <f t="shared" si="41"/>
        <v>77.599999999999994</v>
      </c>
      <c r="J125" s="20">
        <v>33</v>
      </c>
      <c r="K125" s="36">
        <f t="shared" si="37"/>
        <v>100</v>
      </c>
      <c r="L125" s="20">
        <v>33</v>
      </c>
      <c r="M125" s="36">
        <f t="shared" si="38"/>
        <v>100</v>
      </c>
      <c r="N125" s="20">
        <v>33</v>
      </c>
      <c r="O125" s="36">
        <f t="shared" si="39"/>
        <v>100</v>
      </c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>
      <c r="A126" s="47" t="s">
        <v>9</v>
      </c>
      <c r="B126" s="15">
        <v>47</v>
      </c>
      <c r="C126" s="15">
        <v>47</v>
      </c>
      <c r="D126" s="15">
        <f t="shared" si="34"/>
        <v>100</v>
      </c>
      <c r="E126" s="15">
        <v>51.5</v>
      </c>
      <c r="F126" s="15">
        <v>58.1</v>
      </c>
      <c r="G126" s="36">
        <f t="shared" si="35"/>
        <v>112.8</v>
      </c>
      <c r="H126" s="15">
        <v>58.1</v>
      </c>
      <c r="I126" s="36">
        <f t="shared" si="41"/>
        <v>123.6</v>
      </c>
      <c r="J126" s="20">
        <v>58.1</v>
      </c>
      <c r="K126" s="36">
        <f t="shared" si="37"/>
        <v>100</v>
      </c>
      <c r="L126" s="20">
        <v>58.1</v>
      </c>
      <c r="M126" s="36"/>
      <c r="N126" s="20">
        <v>58.1</v>
      </c>
      <c r="O126" s="36">
        <f t="shared" si="39"/>
        <v>100</v>
      </c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>
      <c r="A127" s="67" t="s">
        <v>54</v>
      </c>
      <c r="B127" s="81">
        <f>ROUND(B129+B132+B135,1)</f>
        <v>729.1</v>
      </c>
      <c r="C127" s="81">
        <f>ROUND(C129+C132+C135,1)</f>
        <v>797</v>
      </c>
      <c r="D127" s="69">
        <f t="shared" si="34"/>
        <v>109.3</v>
      </c>
      <c r="E127" s="81">
        <f>ROUND(E129+E132+E135,1)</f>
        <v>809.9</v>
      </c>
      <c r="F127" s="81">
        <f>ROUND(F129+F132+F135,1)</f>
        <v>834</v>
      </c>
      <c r="G127" s="69">
        <f t="shared" si="35"/>
        <v>103</v>
      </c>
      <c r="H127" s="81">
        <f>ROUND(H129+H132+H135,1)</f>
        <v>784.6</v>
      </c>
      <c r="I127" s="69">
        <f>ROUND(H127/C127*100,1)</f>
        <v>98.4</v>
      </c>
      <c r="J127" s="82">
        <f>ROUND(J129+J132+J135,1)</f>
        <v>787.2</v>
      </c>
      <c r="K127" s="36">
        <f t="shared" si="37"/>
        <v>100.3</v>
      </c>
      <c r="L127" s="82">
        <f t="shared" ref="L127" si="45">ROUND(L129+L132+L135,1)</f>
        <v>787.2</v>
      </c>
      <c r="M127" s="69"/>
      <c r="N127" s="82">
        <f>ROUND(N129+N132+N135,1)</f>
        <v>787.7</v>
      </c>
      <c r="O127" s="69">
        <f t="shared" si="39"/>
        <v>100.1</v>
      </c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>
      <c r="A128" s="83" t="s">
        <v>5</v>
      </c>
      <c r="B128" s="86"/>
      <c r="C128" s="85"/>
      <c r="D128" s="69" t="e">
        <f t="shared" si="34"/>
        <v>#DIV/0!</v>
      </c>
      <c r="E128" s="86"/>
      <c r="F128" s="85"/>
      <c r="G128" s="69" t="e">
        <f t="shared" si="35"/>
        <v>#DIV/0!</v>
      </c>
      <c r="H128" s="85"/>
      <c r="I128" s="69" t="e">
        <f t="shared" ref="I128:I134" si="46">ROUND(H128/C128*100,1)</f>
        <v>#DIV/0!</v>
      </c>
      <c r="J128" s="88"/>
      <c r="K128" s="69" t="e">
        <f t="shared" si="37"/>
        <v>#DIV/0!</v>
      </c>
      <c r="L128" s="88"/>
      <c r="M128" s="69" t="e">
        <f t="shared" si="38"/>
        <v>#DIV/0!</v>
      </c>
      <c r="N128" s="88"/>
      <c r="O128" s="87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>
      <c r="A129" s="83" t="s">
        <v>55</v>
      </c>
      <c r="B129" s="69">
        <f>SUM(B130:B131)</f>
        <v>404.20000000000005</v>
      </c>
      <c r="C129" s="69">
        <f t="shared" ref="C129:N129" si="47">SUM(C130:C131)</f>
        <v>359.29999999999995</v>
      </c>
      <c r="D129" s="69">
        <f t="shared" si="34"/>
        <v>88.9</v>
      </c>
      <c r="E129" s="105">
        <f t="shared" si="47"/>
        <v>370.75</v>
      </c>
      <c r="F129" s="69">
        <f t="shared" si="47"/>
        <v>399.93</v>
      </c>
      <c r="G129" s="69">
        <f t="shared" si="35"/>
        <v>107.9</v>
      </c>
      <c r="H129" s="69">
        <f t="shared" si="47"/>
        <v>350.5</v>
      </c>
      <c r="I129" s="69">
        <f t="shared" si="46"/>
        <v>97.6</v>
      </c>
      <c r="J129" s="71">
        <f t="shared" si="47"/>
        <v>350.5</v>
      </c>
      <c r="K129" s="69">
        <f t="shared" si="37"/>
        <v>100</v>
      </c>
      <c r="L129" s="71">
        <f t="shared" si="47"/>
        <v>350.5</v>
      </c>
      <c r="M129" s="69">
        <f t="shared" si="38"/>
        <v>100</v>
      </c>
      <c r="N129" s="71">
        <f t="shared" si="47"/>
        <v>350.5</v>
      </c>
      <c r="O129" s="87">
        <f t="shared" si="39"/>
        <v>100</v>
      </c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 ht="23.25">
      <c r="A130" s="47" t="str">
        <f>'[1]фонд начисленной заработной'!A130</f>
        <v>МКОУ "Черемисиновская СОШ имени  Героя Советского Союза И.Ф.Алтухова"</v>
      </c>
      <c r="B130" s="15">
        <v>64.900000000000006</v>
      </c>
      <c r="C130" s="15">
        <v>64.099999999999994</v>
      </c>
      <c r="D130" s="36">
        <f t="shared" si="34"/>
        <v>98.8</v>
      </c>
      <c r="E130" s="15">
        <v>64.8</v>
      </c>
      <c r="F130" s="15">
        <v>66.23</v>
      </c>
      <c r="G130" s="36">
        <f t="shared" si="35"/>
        <v>102.2</v>
      </c>
      <c r="H130" s="15">
        <v>64.099999999999994</v>
      </c>
      <c r="I130" s="36">
        <f t="shared" si="46"/>
        <v>100</v>
      </c>
      <c r="J130" s="20">
        <v>64.099999999999994</v>
      </c>
      <c r="K130" s="36">
        <f t="shared" si="37"/>
        <v>100</v>
      </c>
      <c r="L130" s="20">
        <v>64.099999999999994</v>
      </c>
      <c r="M130" s="36">
        <f t="shared" si="38"/>
        <v>100</v>
      </c>
      <c r="N130" s="20">
        <v>64.099999999999994</v>
      </c>
      <c r="O130" s="36">
        <f t="shared" si="39"/>
        <v>100</v>
      </c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>
      <c r="A131" s="47" t="s">
        <v>9</v>
      </c>
      <c r="B131" s="15">
        <v>339.3</v>
      </c>
      <c r="C131" s="15">
        <v>295.2</v>
      </c>
      <c r="D131" s="36">
        <f t="shared" si="34"/>
        <v>87</v>
      </c>
      <c r="E131" s="15">
        <v>305.95</v>
      </c>
      <c r="F131" s="15">
        <v>333.7</v>
      </c>
      <c r="G131" s="36">
        <f t="shared" si="35"/>
        <v>109.1</v>
      </c>
      <c r="H131" s="15">
        <v>286.39999999999998</v>
      </c>
      <c r="I131" s="36">
        <f t="shared" si="46"/>
        <v>97</v>
      </c>
      <c r="J131" s="20">
        <v>286.39999999999998</v>
      </c>
      <c r="K131" s="36">
        <f t="shared" si="37"/>
        <v>100</v>
      </c>
      <c r="L131" s="20">
        <v>286.39999999999998</v>
      </c>
      <c r="M131" s="36">
        <f t="shared" si="38"/>
        <v>100</v>
      </c>
      <c r="N131" s="20">
        <v>286.39999999999998</v>
      </c>
      <c r="O131" s="36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 ht="24.75">
      <c r="A132" s="90" t="s">
        <v>56</v>
      </c>
      <c r="B132" s="69">
        <f>SUM(B133:B134)</f>
        <v>235</v>
      </c>
      <c r="C132" s="69">
        <f t="shared" ref="C132:N132" si="48">SUM(C133:C134)</f>
        <v>343.5</v>
      </c>
      <c r="D132" s="36">
        <f t="shared" si="34"/>
        <v>146.19999999999999</v>
      </c>
      <c r="E132" s="69">
        <f t="shared" si="48"/>
        <v>349.45</v>
      </c>
      <c r="F132" s="69">
        <f t="shared" si="48"/>
        <v>343.5</v>
      </c>
      <c r="G132" s="36">
        <f t="shared" si="35"/>
        <v>98.3</v>
      </c>
      <c r="H132" s="69">
        <f t="shared" si="48"/>
        <v>343.5</v>
      </c>
      <c r="I132" s="36">
        <f t="shared" si="46"/>
        <v>100</v>
      </c>
      <c r="J132" s="71">
        <f t="shared" si="48"/>
        <v>343.5</v>
      </c>
      <c r="K132" s="36">
        <f t="shared" si="37"/>
        <v>100</v>
      </c>
      <c r="L132" s="71">
        <f t="shared" si="48"/>
        <v>343.5</v>
      </c>
      <c r="M132" s="36">
        <f t="shared" si="38"/>
        <v>100</v>
      </c>
      <c r="N132" s="71">
        <f t="shared" si="48"/>
        <v>343.5</v>
      </c>
      <c r="O132" s="87">
        <f t="shared" si="39"/>
        <v>100</v>
      </c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>
      <c r="A133" s="47" t="str">
        <f>'[1]фонд начисленной заработной'!A133</f>
        <v>ОБУЗ "Черемисиновская ЦРБ"</v>
      </c>
      <c r="B133" s="15">
        <v>235</v>
      </c>
      <c r="C133" s="15">
        <v>221</v>
      </c>
      <c r="D133" s="36">
        <f t="shared" si="34"/>
        <v>94</v>
      </c>
      <c r="E133" s="15">
        <v>222</v>
      </c>
      <c r="F133" s="15">
        <v>221</v>
      </c>
      <c r="G133" s="36">
        <f t="shared" si="35"/>
        <v>99.5</v>
      </c>
      <c r="H133" s="15">
        <v>221</v>
      </c>
      <c r="I133" s="36">
        <f t="shared" si="46"/>
        <v>100</v>
      </c>
      <c r="J133" s="20">
        <v>221</v>
      </c>
      <c r="K133" s="36">
        <f t="shared" si="37"/>
        <v>100</v>
      </c>
      <c r="L133" s="20">
        <v>221</v>
      </c>
      <c r="M133" s="36">
        <f t="shared" si="38"/>
        <v>100</v>
      </c>
      <c r="N133" s="20">
        <v>221</v>
      </c>
      <c r="O133" s="36">
        <f t="shared" si="39"/>
        <v>100</v>
      </c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>
      <c r="A134" s="47" t="s">
        <v>9</v>
      </c>
      <c r="B134" s="15"/>
      <c r="C134" s="15">
        <v>122.5</v>
      </c>
      <c r="D134" s="36" t="e">
        <f t="shared" si="34"/>
        <v>#DIV/0!</v>
      </c>
      <c r="E134" s="15">
        <v>127.45</v>
      </c>
      <c r="F134" s="15">
        <v>122.5</v>
      </c>
      <c r="G134" s="36">
        <f t="shared" si="35"/>
        <v>96.1</v>
      </c>
      <c r="H134" s="15">
        <v>122.5</v>
      </c>
      <c r="I134" s="36">
        <f t="shared" si="46"/>
        <v>100</v>
      </c>
      <c r="J134" s="20">
        <v>122.5</v>
      </c>
      <c r="K134" s="36">
        <f t="shared" si="37"/>
        <v>100</v>
      </c>
      <c r="L134" s="20">
        <v>122.5</v>
      </c>
      <c r="M134" s="36">
        <f t="shared" si="38"/>
        <v>100</v>
      </c>
      <c r="N134" s="20">
        <v>122.5</v>
      </c>
      <c r="O134" s="36">
        <f t="shared" si="39"/>
        <v>100</v>
      </c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 ht="24.75">
      <c r="A135" s="90" t="s">
        <v>57</v>
      </c>
      <c r="B135" s="69">
        <f>SUM(B136:B137)</f>
        <v>89.899999999999991</v>
      </c>
      <c r="C135" s="69">
        <f>SUM(C136:C137)</f>
        <v>94.199999999999989</v>
      </c>
      <c r="D135" s="87">
        <f t="shared" si="34"/>
        <v>104.8</v>
      </c>
      <c r="E135" s="69">
        <f t="shared" ref="E135:F135" si="49">SUM(E136:E137)</f>
        <v>89.7</v>
      </c>
      <c r="F135" s="69">
        <f t="shared" si="49"/>
        <v>90.600000000000009</v>
      </c>
      <c r="G135" s="87">
        <f t="shared" si="35"/>
        <v>101</v>
      </c>
      <c r="H135" s="69">
        <f t="shared" ref="H135" si="50">SUM(H136:H137)</f>
        <v>90.6</v>
      </c>
      <c r="I135" s="87">
        <f>ROUND(H135/C135*100,1)</f>
        <v>96.2</v>
      </c>
      <c r="J135" s="71">
        <f t="shared" ref="J135" si="51">SUM(J136:J137)</f>
        <v>93.199999999999989</v>
      </c>
      <c r="K135" s="87">
        <f t="shared" si="37"/>
        <v>102.9</v>
      </c>
      <c r="L135" s="71">
        <f t="shared" ref="L135" si="52">SUM(L136:L137)</f>
        <v>93.199999999999989</v>
      </c>
      <c r="M135" s="87">
        <f t="shared" si="38"/>
        <v>100</v>
      </c>
      <c r="N135" s="71">
        <f t="shared" ref="N135" si="53">SUM(N136:N137)</f>
        <v>93.699999999999989</v>
      </c>
      <c r="O135" s="87">
        <f t="shared" si="39"/>
        <v>100.5</v>
      </c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>
      <c r="A136" s="47" t="str">
        <f>'[1]фонд начисленной заработной'!A136</f>
        <v>Районный Дом культуры</v>
      </c>
      <c r="B136" s="15">
        <v>9.3000000000000007</v>
      </c>
      <c r="C136" s="15">
        <v>10.1</v>
      </c>
      <c r="D136" s="36">
        <f t="shared" si="34"/>
        <v>108.6</v>
      </c>
      <c r="E136" s="15">
        <v>9.1999999999999993</v>
      </c>
      <c r="F136" s="15">
        <v>9.1999999999999993</v>
      </c>
      <c r="G136" s="36">
        <f t="shared" si="35"/>
        <v>100</v>
      </c>
      <c r="H136" s="15">
        <v>10.1</v>
      </c>
      <c r="I136" s="36">
        <f t="shared" ref="I136:I137" si="54">ROUND(H136/C136*100,1)</f>
        <v>100</v>
      </c>
      <c r="J136" s="20">
        <v>10.1</v>
      </c>
      <c r="K136" s="36">
        <f t="shared" si="37"/>
        <v>100</v>
      </c>
      <c r="L136" s="20">
        <v>10.1</v>
      </c>
      <c r="M136" s="36">
        <f t="shared" si="38"/>
        <v>100</v>
      </c>
      <c r="N136" s="20">
        <v>10.1</v>
      </c>
      <c r="O136" s="36">
        <f t="shared" si="39"/>
        <v>100</v>
      </c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>
      <c r="A137" s="47" t="str">
        <f>'[1]фонд начисленной заработной'!A137</f>
        <v>прочие</v>
      </c>
      <c r="B137" s="15">
        <v>80.599999999999994</v>
      </c>
      <c r="C137" s="15">
        <v>84.1</v>
      </c>
      <c r="D137" s="36">
        <f t="shared" si="34"/>
        <v>104.3</v>
      </c>
      <c r="E137" s="15">
        <v>80.5</v>
      </c>
      <c r="F137" s="15">
        <v>81.400000000000006</v>
      </c>
      <c r="G137" s="36">
        <f t="shared" si="35"/>
        <v>101.1</v>
      </c>
      <c r="H137" s="15">
        <v>80.5</v>
      </c>
      <c r="I137" s="36">
        <f t="shared" si="54"/>
        <v>95.7</v>
      </c>
      <c r="J137" s="20">
        <v>83.1</v>
      </c>
      <c r="K137" s="36">
        <f t="shared" si="37"/>
        <v>103.2</v>
      </c>
      <c r="L137" s="20">
        <v>83.1</v>
      </c>
      <c r="M137" s="36">
        <f t="shared" si="38"/>
        <v>100</v>
      </c>
      <c r="N137" s="20">
        <v>83.6</v>
      </c>
      <c r="O137" s="36">
        <f t="shared" si="39"/>
        <v>100.6</v>
      </c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>
      <c r="A138" s="67" t="s">
        <v>6</v>
      </c>
      <c r="B138" s="81">
        <f>B8-B127-B123</f>
        <v>1326.4</v>
      </c>
      <c r="C138" s="81">
        <f>C8-C127-C123</f>
        <v>1559.2000000000003</v>
      </c>
      <c r="D138" s="69">
        <f>ROUND(C138/B138*100,1)</f>
        <v>117.6</v>
      </c>
      <c r="E138" s="81">
        <f>E8-E127-E123</f>
        <v>1159.8399999999999</v>
      </c>
      <c r="F138" s="81">
        <f>F8-F127-F123</f>
        <v>1554.7800000000002</v>
      </c>
      <c r="G138" s="69">
        <f t="shared" si="35"/>
        <v>134.1</v>
      </c>
      <c r="H138" s="81">
        <f>H8-H127-H123</f>
        <v>1610.8000000000002</v>
      </c>
      <c r="I138" s="69">
        <f>ROUND(H138/C138*100,1)</f>
        <v>103.3</v>
      </c>
      <c r="J138" s="82">
        <f>J8-J127-J123</f>
        <v>1611.8</v>
      </c>
      <c r="K138" s="69">
        <f t="shared" si="37"/>
        <v>100.1</v>
      </c>
      <c r="L138" s="82">
        <f>L8-L127-L123</f>
        <v>1614.8</v>
      </c>
      <c r="M138" s="69">
        <f t="shared" si="38"/>
        <v>100.2</v>
      </c>
      <c r="N138" s="82">
        <f>N8-N127-N123</f>
        <v>1608.9999999999998</v>
      </c>
      <c r="O138" s="69">
        <f t="shared" si="39"/>
        <v>99.6</v>
      </c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>
      <c r="A139" s="91"/>
      <c r="B139" s="57"/>
      <c r="C139" s="55"/>
      <c r="D139" s="56"/>
      <c r="E139" s="57"/>
      <c r="F139" s="55"/>
      <c r="G139" s="56"/>
      <c r="H139" s="55"/>
      <c r="I139" s="56"/>
      <c r="J139" s="58"/>
      <c r="K139" s="69"/>
      <c r="L139" s="58"/>
      <c r="M139" s="56"/>
      <c r="N139" s="58"/>
      <c r="O139" s="56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>
      <c r="A140" s="92" t="s">
        <v>77</v>
      </c>
      <c r="B140" s="57"/>
      <c r="C140" s="55"/>
      <c r="D140" s="56"/>
      <c r="E140" s="57"/>
      <c r="F140" s="55"/>
      <c r="G140" s="56"/>
      <c r="H140" s="55"/>
      <c r="I140" s="56"/>
      <c r="J140" s="58"/>
      <c r="K140" s="69"/>
      <c r="L140" s="58"/>
      <c r="M140" s="56"/>
      <c r="N140" s="58"/>
      <c r="O140" s="56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>
      <c r="A141" s="93" t="s">
        <v>58</v>
      </c>
      <c r="B141" s="57"/>
      <c r="C141" s="55"/>
      <c r="D141" s="56"/>
      <c r="E141" s="57"/>
      <c r="F141" s="55"/>
      <c r="G141" s="56"/>
      <c r="H141" s="55"/>
      <c r="I141" s="56"/>
      <c r="J141" s="58"/>
      <c r="K141" s="69"/>
      <c r="L141" s="58"/>
      <c r="M141" s="56"/>
      <c r="N141" s="58"/>
      <c r="O141" s="56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>
      <c r="A142" s="94" t="str">
        <f>'[1]фонд начисленной заработной'!A142</f>
        <v>Поселок Черемисиново</v>
      </c>
      <c r="B142" s="96">
        <v>1350.5</v>
      </c>
      <c r="C142" s="96">
        <v>1494</v>
      </c>
      <c r="D142" s="87">
        <f t="shared" ref="D142:D150" si="55">ROUND(C142/B142*100,1)</f>
        <v>110.6</v>
      </c>
      <c r="E142" s="97">
        <v>1271.79</v>
      </c>
      <c r="F142" s="96">
        <v>1556</v>
      </c>
      <c r="G142" s="87">
        <f t="shared" ref="G142:G150" si="56">ROUND(F142/E142*100,1)</f>
        <v>122.3</v>
      </c>
      <c r="H142" s="96">
        <v>1542.4</v>
      </c>
      <c r="I142" s="87">
        <f t="shared" ref="I142:I150" si="57">ROUND(H142/C142*100,1)</f>
        <v>103.2</v>
      </c>
      <c r="J142" s="88">
        <v>1543.1</v>
      </c>
      <c r="K142" s="69">
        <f t="shared" si="37"/>
        <v>100</v>
      </c>
      <c r="L142" s="88">
        <v>1543.1</v>
      </c>
      <c r="M142" s="87">
        <f t="shared" si="38"/>
        <v>100</v>
      </c>
      <c r="N142" s="88">
        <v>1526</v>
      </c>
      <c r="O142" s="87">
        <f t="shared" si="39"/>
        <v>98.9</v>
      </c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>
      <c r="A143" s="94" t="str">
        <f>'[1]фонд начисленной заработной'!A143</f>
        <v>Краснополянский сельсовет</v>
      </c>
      <c r="B143" s="96">
        <v>179.4</v>
      </c>
      <c r="C143" s="96">
        <v>268.3</v>
      </c>
      <c r="D143" s="87">
        <f t="shared" si="55"/>
        <v>149.6</v>
      </c>
      <c r="E143" s="97">
        <v>254</v>
      </c>
      <c r="F143" s="96">
        <v>276.39999999999998</v>
      </c>
      <c r="G143" s="87">
        <f t="shared" si="56"/>
        <v>108.8</v>
      </c>
      <c r="H143" s="96">
        <v>266</v>
      </c>
      <c r="I143" s="87">
        <f t="shared" si="57"/>
        <v>99.1</v>
      </c>
      <c r="J143" s="88">
        <v>266.39999999999998</v>
      </c>
      <c r="K143" s="87">
        <f t="shared" si="37"/>
        <v>100.2</v>
      </c>
      <c r="L143" s="88">
        <v>266.39999999999998</v>
      </c>
      <c r="M143" s="87">
        <f t="shared" si="38"/>
        <v>100</v>
      </c>
      <c r="N143" s="88">
        <v>271.39999999999998</v>
      </c>
      <c r="O143" s="87">
        <f t="shared" si="39"/>
        <v>101.9</v>
      </c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>
      <c r="A144" s="94" t="str">
        <f>'[1]фонд начисленной заработной'!A144</f>
        <v>Михайловский сельсовет</v>
      </c>
      <c r="B144" s="96">
        <v>46.3</v>
      </c>
      <c r="C144" s="96">
        <v>42.4</v>
      </c>
      <c r="D144" s="87">
        <f t="shared" si="55"/>
        <v>91.6</v>
      </c>
      <c r="E144" s="97">
        <v>45.95</v>
      </c>
      <c r="F144" s="106">
        <v>43.68</v>
      </c>
      <c r="G144" s="87">
        <f t="shared" si="56"/>
        <v>95.1</v>
      </c>
      <c r="H144" s="96">
        <v>41</v>
      </c>
      <c r="I144" s="87">
        <f t="shared" si="57"/>
        <v>96.7</v>
      </c>
      <c r="J144" s="88">
        <v>41</v>
      </c>
      <c r="K144" s="87">
        <f t="shared" si="37"/>
        <v>100</v>
      </c>
      <c r="L144" s="88">
        <v>41</v>
      </c>
      <c r="M144" s="87">
        <f t="shared" si="38"/>
        <v>100</v>
      </c>
      <c r="N144" s="88">
        <v>41</v>
      </c>
      <c r="O144" s="87">
        <f t="shared" si="39"/>
        <v>100</v>
      </c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>
      <c r="A145" s="94" t="str">
        <f>'[1]фонд начисленной заработной'!A145</f>
        <v>Ниженский сельсовет</v>
      </c>
      <c r="B145" s="96">
        <v>145.9</v>
      </c>
      <c r="C145" s="96">
        <v>116.7</v>
      </c>
      <c r="D145" s="87">
        <f t="shared" si="55"/>
        <v>80</v>
      </c>
      <c r="E145" s="96">
        <v>126</v>
      </c>
      <c r="F145" s="96">
        <v>82</v>
      </c>
      <c r="G145" s="87">
        <f t="shared" si="56"/>
        <v>65.099999999999994</v>
      </c>
      <c r="H145" s="96">
        <v>116</v>
      </c>
      <c r="I145" s="87">
        <v>116.5</v>
      </c>
      <c r="J145" s="88">
        <v>117</v>
      </c>
      <c r="K145" s="87">
        <f t="shared" si="37"/>
        <v>100.9</v>
      </c>
      <c r="L145" s="88">
        <v>117</v>
      </c>
      <c r="M145" s="87">
        <f t="shared" si="38"/>
        <v>100</v>
      </c>
      <c r="N145" s="88">
        <v>119</v>
      </c>
      <c r="O145" s="87">
        <f t="shared" si="39"/>
        <v>101.7</v>
      </c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spans="1:27">
      <c r="A146" s="94" t="str">
        <f>'[1]фонд начисленной заработной'!A146</f>
        <v>Петровский сельсовет</v>
      </c>
      <c r="B146" s="96">
        <v>45.5</v>
      </c>
      <c r="C146" s="96">
        <v>38.5</v>
      </c>
      <c r="D146" s="87">
        <f t="shared" si="55"/>
        <v>84.6</v>
      </c>
      <c r="E146" s="96">
        <v>32.5</v>
      </c>
      <c r="F146" s="96">
        <v>33.5</v>
      </c>
      <c r="G146" s="87">
        <f t="shared" si="56"/>
        <v>103.1</v>
      </c>
      <c r="H146" s="96">
        <v>38.5</v>
      </c>
      <c r="I146" s="87">
        <f t="shared" si="57"/>
        <v>100</v>
      </c>
      <c r="J146" s="88">
        <v>38.5</v>
      </c>
      <c r="K146" s="87">
        <f t="shared" si="37"/>
        <v>100</v>
      </c>
      <c r="L146" s="88">
        <v>40.5</v>
      </c>
      <c r="M146" s="87">
        <f t="shared" si="38"/>
        <v>105.2</v>
      </c>
      <c r="N146" s="88">
        <v>40.5</v>
      </c>
      <c r="O146" s="87">
        <f t="shared" si="39"/>
        <v>100</v>
      </c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1:27">
      <c r="A147" s="94" t="str">
        <f>'[1]фонд начисленной заработной'!A147</f>
        <v>Покровский сельсовет</v>
      </c>
      <c r="B147" s="96">
        <v>116.9</v>
      </c>
      <c r="C147" s="96">
        <v>92.4</v>
      </c>
      <c r="D147" s="87">
        <f t="shared" si="55"/>
        <v>79</v>
      </c>
      <c r="E147" s="96">
        <v>113</v>
      </c>
      <c r="F147" s="96">
        <v>101.4</v>
      </c>
      <c r="G147" s="87">
        <f t="shared" si="56"/>
        <v>89.7</v>
      </c>
      <c r="H147" s="96">
        <v>93.2</v>
      </c>
      <c r="I147" s="87">
        <f t="shared" si="57"/>
        <v>100.9</v>
      </c>
      <c r="J147" s="88">
        <v>93.2</v>
      </c>
      <c r="K147" s="87">
        <f t="shared" si="37"/>
        <v>100</v>
      </c>
      <c r="L147" s="88">
        <v>93.2</v>
      </c>
      <c r="M147" s="87">
        <f t="shared" si="38"/>
        <v>100</v>
      </c>
      <c r="N147" s="88">
        <v>93.2</v>
      </c>
      <c r="O147" s="87">
        <f t="shared" si="39"/>
        <v>100</v>
      </c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>
      <c r="A148" s="94" t="str">
        <f>'[1]фонд начисленной заработной'!A148</f>
        <v>Русановский сельсовет</v>
      </c>
      <c r="B148" s="96">
        <v>238.5</v>
      </c>
      <c r="C148" s="96">
        <v>350</v>
      </c>
      <c r="D148" s="87">
        <f t="shared" si="55"/>
        <v>146.80000000000001</v>
      </c>
      <c r="E148" s="96">
        <v>197.8</v>
      </c>
      <c r="F148" s="96">
        <v>330.75</v>
      </c>
      <c r="G148" s="87">
        <f t="shared" si="56"/>
        <v>167.2</v>
      </c>
      <c r="H148" s="96">
        <v>346.8</v>
      </c>
      <c r="I148" s="87">
        <f t="shared" si="57"/>
        <v>99.1</v>
      </c>
      <c r="J148" s="88">
        <v>348.3</v>
      </c>
      <c r="K148" s="87">
        <f t="shared" si="37"/>
        <v>100.4</v>
      </c>
      <c r="L148" s="88">
        <v>349.3</v>
      </c>
      <c r="M148" s="87">
        <f t="shared" si="38"/>
        <v>100.3</v>
      </c>
      <c r="N148" s="88">
        <v>353.6</v>
      </c>
      <c r="O148" s="87">
        <f t="shared" si="39"/>
        <v>101.2</v>
      </c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>
      <c r="A149" s="94" t="str">
        <f>'[1]фонд начисленной заработной'!A149</f>
        <v>Стакановский сельсовет</v>
      </c>
      <c r="B149" s="96">
        <v>69</v>
      </c>
      <c r="C149" s="96">
        <v>78.900000000000006</v>
      </c>
      <c r="D149" s="87">
        <f t="shared" si="55"/>
        <v>114.3</v>
      </c>
      <c r="E149" s="96">
        <v>60.3</v>
      </c>
      <c r="F149" s="96">
        <v>89.65</v>
      </c>
      <c r="G149" s="87">
        <f t="shared" si="56"/>
        <v>148.69999999999999</v>
      </c>
      <c r="H149" s="96">
        <v>76.099999999999994</v>
      </c>
      <c r="I149" s="87">
        <f t="shared" si="57"/>
        <v>96.5</v>
      </c>
      <c r="J149" s="88">
        <v>76.099999999999994</v>
      </c>
      <c r="K149" s="87">
        <f t="shared" si="37"/>
        <v>100</v>
      </c>
      <c r="L149" s="88">
        <v>76.099999999999994</v>
      </c>
      <c r="M149" s="87">
        <f t="shared" si="38"/>
        <v>100</v>
      </c>
      <c r="N149" s="88">
        <v>76.099999999999994</v>
      </c>
      <c r="O149" s="87">
        <f t="shared" si="39"/>
        <v>100</v>
      </c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>
      <c r="A150" s="94" t="str">
        <f>'[1]фонд начисленной заработной'!A150</f>
        <v>Удеревский сельсовет</v>
      </c>
      <c r="B150" s="96">
        <v>5.9</v>
      </c>
      <c r="C150" s="96">
        <v>5.5</v>
      </c>
      <c r="D150" s="87">
        <f t="shared" si="55"/>
        <v>93.2</v>
      </c>
      <c r="E150" s="96">
        <v>5.6</v>
      </c>
      <c r="F150" s="96">
        <v>5.5</v>
      </c>
      <c r="G150" s="87">
        <f t="shared" si="56"/>
        <v>98.2</v>
      </c>
      <c r="H150" s="96">
        <v>5.5</v>
      </c>
      <c r="I150" s="87">
        <f t="shared" si="57"/>
        <v>100</v>
      </c>
      <c r="J150" s="88">
        <v>5.5</v>
      </c>
      <c r="K150" s="87">
        <f t="shared" si="37"/>
        <v>100</v>
      </c>
      <c r="L150" s="88">
        <v>5.5</v>
      </c>
      <c r="M150" s="87">
        <f t="shared" si="38"/>
        <v>100</v>
      </c>
      <c r="N150" s="88">
        <v>6</v>
      </c>
      <c r="O150" s="87">
        <f t="shared" si="39"/>
        <v>109.1</v>
      </c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 ht="81" customHeight="1">
      <c r="A151" s="114" t="s">
        <v>68</v>
      </c>
      <c r="B151" s="114"/>
      <c r="C151" s="114"/>
      <c r="D151" s="114"/>
      <c r="E151" s="114"/>
      <c r="F151" s="114"/>
      <c r="G151" s="114"/>
      <c r="H151" s="114"/>
      <c r="I151" s="114"/>
      <c r="J151" s="114"/>
      <c r="K151" s="114"/>
      <c r="L151" s="114"/>
      <c r="M151" s="114"/>
      <c r="N151" s="114"/>
      <c r="O151" s="5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  <c r="L152" s="114"/>
      <c r="M152" s="114"/>
      <c r="N152" s="11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4"/>
      <c r="H153" s="4"/>
      <c r="I153" s="4"/>
      <c r="J153" s="21"/>
      <c r="K153" s="4"/>
      <c r="L153" s="21"/>
      <c r="M153" s="4"/>
      <c r="N153" s="2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4"/>
      <c r="H154" s="4"/>
      <c r="I154" s="4"/>
      <c r="J154" s="21"/>
      <c r="K154" s="4"/>
      <c r="L154" s="21"/>
      <c r="M154" s="4"/>
      <c r="N154" s="2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4"/>
      <c r="H155" s="4"/>
      <c r="I155" s="4"/>
      <c r="J155" s="21"/>
      <c r="K155" s="4"/>
      <c r="L155" s="21"/>
      <c r="M155" s="4"/>
      <c r="N155" s="2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4"/>
      <c r="H156" s="4"/>
      <c r="I156" s="4"/>
      <c r="J156" s="21"/>
      <c r="K156" s="4"/>
      <c r="L156" s="21"/>
      <c r="M156" s="4"/>
      <c r="N156" s="2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4"/>
      <c r="H157" s="4"/>
      <c r="I157" s="4"/>
      <c r="J157" s="21"/>
      <c r="K157" s="4"/>
      <c r="L157" s="21"/>
      <c r="M157" s="4"/>
      <c r="N157" s="2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4"/>
      <c r="H158" s="4"/>
      <c r="I158" s="4"/>
      <c r="J158" s="21"/>
      <c r="K158" s="4"/>
      <c r="L158" s="21"/>
      <c r="M158" s="4"/>
      <c r="N158" s="2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4"/>
      <c r="H159" s="4"/>
      <c r="I159" s="4"/>
      <c r="J159" s="21"/>
      <c r="K159" s="4"/>
      <c r="L159" s="21"/>
      <c r="M159" s="4"/>
      <c r="N159" s="2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4"/>
      <c r="H160" s="4"/>
      <c r="I160" s="4"/>
      <c r="J160" s="21"/>
      <c r="K160" s="4"/>
      <c r="L160" s="21"/>
      <c r="M160" s="4"/>
      <c r="N160" s="21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4"/>
      <c r="H161" s="4"/>
      <c r="I161" s="4"/>
      <c r="J161" s="21"/>
      <c r="K161" s="4"/>
      <c r="L161" s="21"/>
      <c r="M161" s="4"/>
      <c r="N161" s="21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4"/>
      <c r="H162" s="4"/>
      <c r="I162" s="4"/>
      <c r="J162" s="21"/>
      <c r="K162" s="4"/>
      <c r="L162" s="21"/>
      <c r="M162" s="4"/>
      <c r="N162" s="21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4"/>
      <c r="H163" s="4"/>
      <c r="I163" s="4"/>
      <c r="J163" s="21"/>
      <c r="K163" s="4"/>
      <c r="L163" s="21"/>
      <c r="M163" s="4"/>
      <c r="N163" s="21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4"/>
      <c r="H164" s="4"/>
      <c r="I164" s="4"/>
      <c r="J164" s="21"/>
      <c r="K164" s="4"/>
      <c r="L164" s="21"/>
      <c r="M164" s="4"/>
      <c r="N164" s="21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4"/>
      <c r="H165" s="4"/>
      <c r="I165" s="4"/>
      <c r="J165" s="21"/>
      <c r="K165" s="4"/>
      <c r="L165" s="21"/>
      <c r="M165" s="4"/>
      <c r="N165" s="21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4"/>
      <c r="H166" s="4"/>
      <c r="I166" s="4"/>
      <c r="J166" s="21"/>
      <c r="K166" s="4"/>
      <c r="L166" s="21"/>
      <c r="M166" s="4"/>
      <c r="N166" s="21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4"/>
      <c r="H167" s="4"/>
      <c r="I167" s="4"/>
      <c r="J167" s="21"/>
      <c r="K167" s="4"/>
      <c r="L167" s="21"/>
      <c r="M167" s="4"/>
      <c r="N167" s="21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4"/>
      <c r="H168" s="4"/>
      <c r="I168" s="4"/>
      <c r="J168" s="21"/>
      <c r="K168" s="4"/>
      <c r="L168" s="21"/>
      <c r="M168" s="4"/>
      <c r="N168" s="21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4"/>
      <c r="H169" s="4"/>
      <c r="I169" s="4"/>
      <c r="J169" s="21"/>
      <c r="K169" s="4"/>
      <c r="L169" s="21"/>
      <c r="M169" s="4"/>
      <c r="N169" s="21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4"/>
      <c r="H170" s="4"/>
      <c r="I170" s="4"/>
      <c r="J170" s="21"/>
      <c r="K170" s="4"/>
      <c r="L170" s="21"/>
      <c r="M170" s="4"/>
      <c r="N170" s="21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4"/>
      <c r="H171" s="4"/>
      <c r="I171" s="4"/>
      <c r="J171" s="21"/>
      <c r="K171" s="4"/>
      <c r="L171" s="21"/>
      <c r="M171" s="4"/>
      <c r="N171" s="21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4"/>
      <c r="H172" s="4"/>
      <c r="I172" s="4"/>
      <c r="J172" s="21"/>
      <c r="K172" s="4"/>
      <c r="L172" s="21"/>
      <c r="M172" s="4"/>
      <c r="N172" s="21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4"/>
      <c r="H173" s="4"/>
      <c r="I173" s="4"/>
      <c r="J173" s="21"/>
      <c r="K173" s="4"/>
      <c r="L173" s="21"/>
      <c r="M173" s="4"/>
      <c r="N173" s="21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4"/>
      <c r="H174" s="4"/>
      <c r="I174" s="4"/>
      <c r="J174" s="21"/>
      <c r="K174" s="4"/>
      <c r="L174" s="21"/>
      <c r="M174" s="4"/>
      <c r="N174" s="21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4"/>
      <c r="H175" s="4"/>
      <c r="I175" s="4"/>
      <c r="J175" s="21"/>
      <c r="K175" s="4"/>
      <c r="L175" s="21"/>
      <c r="M175" s="4"/>
      <c r="N175" s="21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4"/>
      <c r="H176" s="4"/>
      <c r="I176" s="4"/>
      <c r="J176" s="21"/>
      <c r="K176" s="4"/>
      <c r="L176" s="21"/>
      <c r="M176" s="4"/>
      <c r="N176" s="21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4"/>
      <c r="H177" s="4"/>
      <c r="I177" s="4"/>
      <c r="J177" s="21"/>
      <c r="K177" s="4"/>
      <c r="L177" s="21"/>
      <c r="M177" s="4"/>
      <c r="N177" s="21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4"/>
      <c r="H178" s="4"/>
      <c r="I178" s="4"/>
      <c r="J178" s="21"/>
      <c r="K178" s="4"/>
      <c r="L178" s="21"/>
      <c r="M178" s="4"/>
      <c r="N178" s="21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4"/>
      <c r="H179" s="4"/>
      <c r="I179" s="4"/>
      <c r="J179" s="21"/>
      <c r="K179" s="4"/>
      <c r="L179" s="21"/>
      <c r="M179" s="4"/>
      <c r="N179" s="21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4"/>
      <c r="H180" s="4"/>
      <c r="I180" s="4"/>
      <c r="J180" s="21"/>
      <c r="K180" s="4"/>
      <c r="L180" s="21"/>
      <c r="M180" s="4"/>
      <c r="N180" s="21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4"/>
      <c r="H181" s="4"/>
      <c r="I181" s="4"/>
      <c r="J181" s="21"/>
      <c r="K181" s="4"/>
      <c r="L181" s="21"/>
      <c r="M181" s="4"/>
      <c r="N181" s="21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4"/>
      <c r="H182" s="4"/>
      <c r="I182" s="4"/>
      <c r="J182" s="21"/>
      <c r="K182" s="4"/>
      <c r="L182" s="21"/>
      <c r="M182" s="4"/>
      <c r="N182" s="21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4"/>
      <c r="H183" s="4"/>
      <c r="I183" s="4"/>
      <c r="J183" s="21"/>
      <c r="K183" s="4"/>
      <c r="L183" s="21"/>
      <c r="M183" s="4"/>
      <c r="N183" s="21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4"/>
      <c r="H184" s="4"/>
      <c r="I184" s="4"/>
      <c r="J184" s="21"/>
      <c r="K184" s="4"/>
      <c r="L184" s="21"/>
      <c r="M184" s="4"/>
      <c r="N184" s="21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4"/>
      <c r="H185" s="4"/>
      <c r="I185" s="4"/>
      <c r="J185" s="21"/>
      <c r="K185" s="4"/>
      <c r="L185" s="21"/>
      <c r="M185" s="4"/>
      <c r="N185" s="21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4"/>
      <c r="H186" s="4"/>
      <c r="I186" s="4"/>
      <c r="J186" s="21"/>
      <c r="K186" s="4"/>
      <c r="L186" s="21"/>
      <c r="M186" s="4"/>
      <c r="N186" s="21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4"/>
      <c r="H187" s="4"/>
      <c r="I187" s="4"/>
      <c r="J187" s="21"/>
      <c r="K187" s="4"/>
      <c r="L187" s="21"/>
      <c r="M187" s="4"/>
      <c r="N187" s="21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4"/>
      <c r="H188" s="4"/>
      <c r="I188" s="4"/>
      <c r="J188" s="21"/>
      <c r="K188" s="4"/>
      <c r="L188" s="21"/>
      <c r="M188" s="4"/>
      <c r="N188" s="21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4"/>
      <c r="H189" s="4"/>
      <c r="I189" s="4"/>
      <c r="J189" s="21"/>
      <c r="K189" s="4"/>
      <c r="L189" s="21"/>
      <c r="M189" s="4"/>
      <c r="N189" s="21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4"/>
      <c r="H190" s="4"/>
      <c r="I190" s="4"/>
      <c r="J190" s="21"/>
      <c r="K190" s="4"/>
      <c r="L190" s="21"/>
      <c r="M190" s="4"/>
      <c r="N190" s="21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4"/>
      <c r="H191" s="4"/>
      <c r="I191" s="4"/>
      <c r="J191" s="21"/>
      <c r="K191" s="4"/>
      <c r="L191" s="21"/>
      <c r="M191" s="4"/>
      <c r="N191" s="21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4"/>
      <c r="H192" s="4"/>
      <c r="I192" s="4"/>
      <c r="J192" s="21"/>
      <c r="K192" s="4"/>
      <c r="L192" s="21"/>
      <c r="M192" s="4"/>
      <c r="N192" s="21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4"/>
      <c r="H193" s="4"/>
      <c r="I193" s="4"/>
      <c r="J193" s="21"/>
      <c r="K193" s="4"/>
      <c r="L193" s="21"/>
      <c r="M193" s="4"/>
      <c r="N193" s="21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4"/>
      <c r="H194" s="4"/>
      <c r="I194" s="4"/>
      <c r="J194" s="21"/>
      <c r="K194" s="4"/>
      <c r="L194" s="21"/>
      <c r="M194" s="4"/>
      <c r="N194" s="21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4"/>
      <c r="H195" s="4"/>
      <c r="I195" s="4"/>
      <c r="J195" s="21"/>
      <c r="K195" s="4"/>
      <c r="L195" s="21"/>
      <c r="M195" s="4"/>
      <c r="N195" s="21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4"/>
      <c r="H196" s="4"/>
      <c r="I196" s="4"/>
      <c r="J196" s="21"/>
      <c r="K196" s="4"/>
      <c r="L196" s="21"/>
      <c r="M196" s="4"/>
      <c r="N196" s="21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4"/>
      <c r="H197" s="4"/>
      <c r="I197" s="4"/>
      <c r="J197" s="21"/>
      <c r="K197" s="4"/>
      <c r="L197" s="21"/>
      <c r="M197" s="4"/>
      <c r="N197" s="21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4"/>
      <c r="H198" s="4"/>
      <c r="I198" s="4"/>
      <c r="J198" s="21"/>
      <c r="K198" s="4"/>
      <c r="L198" s="21"/>
      <c r="M198" s="4"/>
      <c r="N198" s="21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4"/>
      <c r="H199" s="4"/>
      <c r="I199" s="4"/>
      <c r="J199" s="21"/>
      <c r="K199" s="4"/>
      <c r="L199" s="21"/>
      <c r="M199" s="4"/>
      <c r="N199" s="21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4"/>
      <c r="H200" s="4"/>
      <c r="I200" s="4"/>
      <c r="J200" s="21"/>
      <c r="K200" s="4"/>
      <c r="L200" s="21"/>
      <c r="M200" s="4"/>
      <c r="N200" s="21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4"/>
      <c r="H201" s="4"/>
      <c r="I201" s="4"/>
      <c r="J201" s="21"/>
      <c r="K201" s="4"/>
      <c r="L201" s="21"/>
      <c r="M201" s="4"/>
      <c r="N201" s="21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4"/>
      <c r="H202" s="4"/>
      <c r="I202" s="4"/>
      <c r="J202" s="21"/>
      <c r="K202" s="4"/>
      <c r="L202" s="21"/>
      <c r="M202" s="4"/>
      <c r="N202" s="21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4"/>
      <c r="H203" s="4"/>
      <c r="I203" s="4"/>
      <c r="J203" s="21"/>
      <c r="K203" s="4"/>
      <c r="L203" s="21"/>
      <c r="M203" s="4"/>
      <c r="N203" s="21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4"/>
      <c r="H204" s="4"/>
      <c r="I204" s="4"/>
      <c r="J204" s="21"/>
      <c r="K204" s="4"/>
      <c r="L204" s="21"/>
      <c r="M204" s="4"/>
      <c r="N204" s="21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4"/>
      <c r="H205" s="4"/>
      <c r="I205" s="4"/>
      <c r="J205" s="21"/>
      <c r="K205" s="4"/>
      <c r="L205" s="21"/>
      <c r="M205" s="4"/>
      <c r="N205" s="21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>
      <c r="A206" s="4"/>
      <c r="B206" s="4"/>
      <c r="C206" s="4"/>
      <c r="D206" s="4"/>
      <c r="E206" s="4"/>
      <c r="F206" s="4"/>
      <c r="G206" s="4"/>
      <c r="H206" s="4"/>
      <c r="I206" s="4"/>
      <c r="J206" s="21"/>
      <c r="K206" s="4"/>
      <c r="L206" s="21"/>
      <c r="M206" s="4"/>
      <c r="N206" s="21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>
      <c r="A207" s="4"/>
      <c r="B207" s="4"/>
      <c r="C207" s="4"/>
      <c r="D207" s="4"/>
      <c r="E207" s="4"/>
      <c r="F207" s="4"/>
      <c r="G207" s="4"/>
      <c r="H207" s="4"/>
      <c r="I207" s="4"/>
      <c r="J207" s="21"/>
      <c r="K207" s="4"/>
      <c r="L207" s="21"/>
      <c r="M207" s="4"/>
      <c r="N207" s="21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>
      <c r="A208" s="4"/>
      <c r="B208" s="4"/>
      <c r="C208" s="4"/>
      <c r="D208" s="4"/>
      <c r="E208" s="4"/>
      <c r="F208" s="4"/>
      <c r="G208" s="4"/>
      <c r="H208" s="4"/>
      <c r="I208" s="4"/>
      <c r="J208" s="21"/>
      <c r="K208" s="4"/>
      <c r="L208" s="21"/>
      <c r="M208" s="4"/>
      <c r="N208" s="21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>
      <c r="A209" s="4"/>
      <c r="B209" s="4"/>
      <c r="C209" s="4"/>
      <c r="D209" s="4"/>
      <c r="E209" s="4"/>
      <c r="F209" s="4"/>
      <c r="G209" s="4"/>
      <c r="H209" s="4"/>
      <c r="I209" s="4"/>
      <c r="J209" s="21"/>
      <c r="K209" s="4"/>
      <c r="L209" s="21"/>
      <c r="M209" s="4"/>
      <c r="N209" s="21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>
      <c r="A210" s="4"/>
      <c r="B210" s="4"/>
      <c r="C210" s="4"/>
      <c r="D210" s="4"/>
      <c r="E210" s="4"/>
      <c r="F210" s="4"/>
      <c r="G210" s="4"/>
      <c r="H210" s="4"/>
      <c r="I210" s="4"/>
      <c r="J210" s="21"/>
      <c r="K210" s="4"/>
      <c r="L210" s="21"/>
      <c r="M210" s="4"/>
      <c r="N210" s="21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>
      <c r="A211" s="4"/>
      <c r="B211" s="4"/>
      <c r="C211" s="4"/>
      <c r="D211" s="4"/>
      <c r="E211" s="4"/>
      <c r="F211" s="4"/>
      <c r="G211" s="4"/>
      <c r="H211" s="4"/>
      <c r="I211" s="4"/>
      <c r="J211" s="21"/>
      <c r="K211" s="4"/>
      <c r="L211" s="21"/>
      <c r="M211" s="4"/>
      <c r="N211" s="21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>
      <c r="A212" s="4"/>
      <c r="B212" s="4"/>
      <c r="C212" s="4"/>
      <c r="D212" s="4"/>
      <c r="E212" s="4"/>
      <c r="F212" s="4"/>
      <c r="G212" s="4"/>
      <c r="H212" s="4"/>
      <c r="I212" s="4"/>
      <c r="J212" s="21"/>
      <c r="K212" s="4"/>
      <c r="L212" s="21"/>
      <c r="M212" s="4"/>
      <c r="N212" s="21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>
      <c r="A213" s="4"/>
      <c r="B213" s="4"/>
      <c r="C213" s="4"/>
      <c r="D213" s="4"/>
      <c r="E213" s="4"/>
      <c r="F213" s="4"/>
      <c r="G213" s="4"/>
      <c r="H213" s="4"/>
      <c r="I213" s="4"/>
      <c r="J213" s="21"/>
      <c r="K213" s="4"/>
      <c r="L213" s="21"/>
      <c r="M213" s="4"/>
      <c r="N213" s="21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>
      <c r="A214" s="4"/>
      <c r="B214" s="4"/>
      <c r="C214" s="4"/>
      <c r="D214" s="4"/>
      <c r="E214" s="4"/>
      <c r="F214" s="4"/>
      <c r="G214" s="4"/>
      <c r="H214" s="4"/>
      <c r="I214" s="4"/>
      <c r="J214" s="21"/>
      <c r="K214" s="4"/>
      <c r="L214" s="21"/>
      <c r="M214" s="4"/>
      <c r="N214" s="21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>
      <c r="A215" s="4"/>
      <c r="B215" s="4"/>
      <c r="C215" s="4"/>
      <c r="D215" s="4"/>
      <c r="E215" s="4"/>
      <c r="F215" s="4"/>
      <c r="G215" s="4"/>
      <c r="H215" s="4"/>
      <c r="I215" s="4"/>
      <c r="J215" s="21"/>
      <c r="K215" s="4"/>
      <c r="L215" s="21"/>
      <c r="M215" s="4"/>
      <c r="N215" s="21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>
      <c r="A216" s="4"/>
      <c r="B216" s="4"/>
      <c r="C216" s="4"/>
      <c r="D216" s="4"/>
      <c r="E216" s="4"/>
      <c r="F216" s="4"/>
      <c r="G216" s="4"/>
      <c r="H216" s="4"/>
      <c r="I216" s="4"/>
      <c r="J216" s="21"/>
      <c r="K216" s="4"/>
      <c r="L216" s="21"/>
      <c r="M216" s="4"/>
      <c r="N216" s="21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>
      <c r="A217" s="4"/>
      <c r="B217" s="4"/>
      <c r="C217" s="4"/>
      <c r="D217" s="4"/>
      <c r="E217" s="4"/>
      <c r="F217" s="4"/>
      <c r="G217" s="4"/>
      <c r="H217" s="4"/>
      <c r="I217" s="4"/>
      <c r="J217" s="21"/>
      <c r="K217" s="4"/>
      <c r="L217" s="21"/>
      <c r="M217" s="4"/>
      <c r="N217" s="21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>
      <c r="A218" s="4"/>
      <c r="B218" s="4"/>
      <c r="C218" s="4"/>
      <c r="D218" s="4"/>
      <c r="E218" s="4"/>
      <c r="F218" s="4"/>
      <c r="G218" s="4"/>
      <c r="H218" s="4"/>
      <c r="I218" s="4"/>
      <c r="J218" s="21"/>
      <c r="K218" s="4"/>
      <c r="L218" s="21"/>
      <c r="M218" s="4"/>
      <c r="N218" s="21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>
      <c r="A219" s="4"/>
      <c r="B219" s="4"/>
      <c r="C219" s="4"/>
      <c r="D219" s="4"/>
      <c r="E219" s="4"/>
      <c r="F219" s="4"/>
      <c r="G219" s="4"/>
      <c r="H219" s="4"/>
      <c r="I219" s="4"/>
      <c r="J219" s="21"/>
      <c r="K219" s="4"/>
      <c r="L219" s="21"/>
      <c r="M219" s="4"/>
      <c r="N219" s="21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>
      <c r="A220" s="4"/>
      <c r="B220" s="4"/>
      <c r="C220" s="4"/>
      <c r="D220" s="4"/>
      <c r="E220" s="4"/>
      <c r="F220" s="4"/>
      <c r="G220" s="4"/>
      <c r="H220" s="4"/>
      <c r="I220" s="4"/>
      <c r="J220" s="21"/>
      <c r="K220" s="4"/>
      <c r="L220" s="21"/>
      <c r="M220" s="4"/>
      <c r="N220" s="21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>
      <c r="A221" s="4"/>
      <c r="B221" s="4"/>
      <c r="C221" s="4"/>
      <c r="D221" s="4"/>
      <c r="E221" s="4"/>
      <c r="F221" s="4"/>
      <c r="G221" s="4"/>
      <c r="H221" s="4"/>
      <c r="I221" s="4"/>
      <c r="J221" s="21"/>
      <c r="K221" s="4"/>
      <c r="L221" s="21"/>
      <c r="M221" s="4"/>
      <c r="N221" s="21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>
      <c r="A222" s="4"/>
      <c r="B222" s="4"/>
      <c r="C222" s="4"/>
      <c r="D222" s="4"/>
      <c r="E222" s="4"/>
      <c r="F222" s="4"/>
      <c r="G222" s="4"/>
      <c r="H222" s="4"/>
      <c r="I222" s="4"/>
      <c r="J222" s="21"/>
      <c r="K222" s="4"/>
      <c r="L222" s="21"/>
      <c r="M222" s="4"/>
      <c r="N222" s="21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>
      <c r="A223" s="4"/>
      <c r="B223" s="4"/>
      <c r="C223" s="4"/>
      <c r="D223" s="4"/>
      <c r="E223" s="4"/>
      <c r="F223" s="4"/>
      <c r="G223" s="4"/>
      <c r="H223" s="4"/>
      <c r="I223" s="4"/>
      <c r="J223" s="21"/>
      <c r="K223" s="4"/>
      <c r="L223" s="21"/>
      <c r="M223" s="4"/>
      <c r="N223" s="21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>
      <c r="A224" s="4"/>
      <c r="B224" s="4"/>
      <c r="C224" s="4"/>
      <c r="D224" s="4"/>
      <c r="E224" s="4"/>
      <c r="F224" s="4"/>
      <c r="G224" s="4"/>
      <c r="H224" s="4"/>
      <c r="I224" s="4"/>
      <c r="J224" s="21"/>
      <c r="K224" s="4"/>
      <c r="L224" s="21"/>
      <c r="M224" s="4"/>
      <c r="N224" s="21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>
      <c r="A225" s="4"/>
      <c r="B225" s="4"/>
      <c r="C225" s="4"/>
      <c r="D225" s="4"/>
      <c r="E225" s="4"/>
      <c r="F225" s="4"/>
      <c r="G225" s="4"/>
      <c r="H225" s="4"/>
      <c r="I225" s="4"/>
      <c r="J225" s="21"/>
      <c r="K225" s="4"/>
      <c r="L225" s="21"/>
      <c r="M225" s="4"/>
      <c r="N225" s="21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>
      <c r="A226" s="4"/>
      <c r="B226" s="4"/>
      <c r="C226" s="4"/>
      <c r="D226" s="4"/>
      <c r="E226" s="4"/>
      <c r="F226" s="4"/>
      <c r="G226" s="4"/>
      <c r="H226" s="4"/>
      <c r="I226" s="4"/>
      <c r="J226" s="21"/>
      <c r="K226" s="4"/>
      <c r="L226" s="21"/>
      <c r="M226" s="4"/>
      <c r="N226" s="21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>
      <c r="A227" s="4"/>
      <c r="B227" s="4"/>
      <c r="C227" s="4"/>
      <c r="D227" s="4"/>
      <c r="E227" s="4"/>
      <c r="F227" s="4"/>
      <c r="G227" s="4"/>
      <c r="H227" s="4"/>
      <c r="I227" s="4"/>
      <c r="J227" s="21"/>
      <c r="K227" s="4"/>
      <c r="L227" s="21"/>
      <c r="M227" s="4"/>
      <c r="N227" s="21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>
      <c r="A228" s="4"/>
      <c r="B228" s="4"/>
      <c r="C228" s="4"/>
      <c r="D228" s="4"/>
      <c r="E228" s="4"/>
      <c r="F228" s="4"/>
      <c r="G228" s="4"/>
      <c r="H228" s="4"/>
      <c r="I228" s="4"/>
      <c r="J228" s="21"/>
      <c r="K228" s="4"/>
      <c r="L228" s="21"/>
      <c r="M228" s="4"/>
      <c r="N228" s="21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>
      <c r="A229" s="4"/>
      <c r="B229" s="4"/>
      <c r="C229" s="4"/>
      <c r="D229" s="4"/>
      <c r="E229" s="4"/>
      <c r="F229" s="4"/>
      <c r="G229" s="4"/>
      <c r="H229" s="4"/>
      <c r="I229" s="4"/>
      <c r="J229" s="21"/>
      <c r="K229" s="4"/>
      <c r="L229" s="21"/>
      <c r="M229" s="4"/>
      <c r="N229" s="21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>
      <c r="A230" s="4"/>
      <c r="B230" s="4"/>
      <c r="C230" s="4"/>
      <c r="D230" s="4"/>
      <c r="E230" s="4"/>
      <c r="F230" s="4"/>
      <c r="G230" s="4"/>
      <c r="H230" s="4"/>
      <c r="I230" s="4"/>
      <c r="J230" s="21"/>
      <c r="K230" s="4"/>
      <c r="L230" s="21"/>
      <c r="M230" s="4"/>
      <c r="N230" s="21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>
      <c r="A231" s="4"/>
      <c r="B231" s="4"/>
      <c r="C231" s="4"/>
      <c r="D231" s="4"/>
      <c r="E231" s="4"/>
      <c r="F231" s="4"/>
      <c r="G231" s="4"/>
      <c r="H231" s="4"/>
      <c r="I231" s="4"/>
      <c r="J231" s="21"/>
      <c r="K231" s="4"/>
      <c r="L231" s="21"/>
      <c r="M231" s="4"/>
      <c r="N231" s="21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>
      <c r="A232" s="4"/>
      <c r="B232" s="4"/>
      <c r="C232" s="4"/>
      <c r="D232" s="4"/>
      <c r="E232" s="4"/>
      <c r="F232" s="4"/>
      <c r="G232" s="4"/>
      <c r="H232" s="4"/>
      <c r="I232" s="4"/>
      <c r="J232" s="21"/>
      <c r="K232" s="4"/>
      <c r="L232" s="21"/>
      <c r="M232" s="4"/>
      <c r="N232" s="21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>
      <c r="A233" s="4"/>
      <c r="B233" s="4"/>
      <c r="C233" s="4"/>
      <c r="D233" s="4"/>
      <c r="E233" s="4"/>
      <c r="F233" s="4"/>
      <c r="G233" s="4"/>
      <c r="H233" s="4"/>
      <c r="I233" s="4"/>
      <c r="J233" s="21"/>
      <c r="K233" s="4"/>
      <c r="L233" s="21"/>
      <c r="M233" s="4"/>
      <c r="N233" s="21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>
      <c r="A234" s="4"/>
      <c r="B234" s="4"/>
      <c r="C234" s="4"/>
      <c r="D234" s="4"/>
      <c r="E234" s="4"/>
      <c r="F234" s="4"/>
      <c r="G234" s="4"/>
      <c r="H234" s="4"/>
      <c r="I234" s="4"/>
      <c r="J234" s="21"/>
      <c r="K234" s="4"/>
      <c r="L234" s="21"/>
      <c r="M234" s="4"/>
      <c r="N234" s="21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>
      <c r="A235" s="4"/>
      <c r="B235" s="4"/>
      <c r="C235" s="4"/>
      <c r="D235" s="4"/>
      <c r="E235" s="4"/>
      <c r="F235" s="4"/>
      <c r="G235" s="4"/>
      <c r="H235" s="4"/>
      <c r="I235" s="4"/>
      <c r="J235" s="21"/>
      <c r="K235" s="4"/>
      <c r="L235" s="21"/>
      <c r="M235" s="4"/>
      <c r="N235" s="21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>
      <c r="A236" s="4"/>
      <c r="B236" s="4"/>
      <c r="C236" s="4"/>
      <c r="D236" s="4"/>
      <c r="E236" s="4"/>
      <c r="F236" s="4"/>
      <c r="G236" s="4"/>
      <c r="H236" s="4"/>
      <c r="I236" s="4"/>
      <c r="J236" s="21"/>
      <c r="K236" s="4"/>
      <c r="L236" s="21"/>
      <c r="M236" s="4"/>
      <c r="N236" s="21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>
      <c r="A237" s="4"/>
      <c r="B237" s="4"/>
      <c r="C237" s="4"/>
      <c r="D237" s="4"/>
      <c r="E237" s="4"/>
      <c r="F237" s="4"/>
      <c r="G237" s="4"/>
      <c r="H237" s="4"/>
      <c r="I237" s="4"/>
      <c r="J237" s="21"/>
      <c r="K237" s="4"/>
      <c r="L237" s="21"/>
      <c r="M237" s="4"/>
      <c r="N237" s="21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>
      <c r="A238" s="4"/>
      <c r="B238" s="4"/>
      <c r="C238" s="4"/>
      <c r="D238" s="4"/>
      <c r="E238" s="4"/>
      <c r="F238" s="4"/>
      <c r="G238" s="4"/>
      <c r="H238" s="4"/>
      <c r="I238" s="4"/>
      <c r="J238" s="21"/>
      <c r="K238" s="4"/>
      <c r="L238" s="21"/>
      <c r="M238" s="4"/>
      <c r="N238" s="21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>
      <c r="A239" s="4"/>
      <c r="B239" s="4"/>
      <c r="C239" s="4"/>
      <c r="D239" s="4"/>
      <c r="E239" s="4"/>
      <c r="F239" s="4"/>
      <c r="G239" s="4"/>
      <c r="H239" s="4"/>
      <c r="I239" s="4"/>
      <c r="J239" s="21"/>
      <c r="K239" s="4"/>
      <c r="L239" s="21"/>
      <c r="M239" s="4"/>
      <c r="N239" s="21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>
      <c r="A240" s="4"/>
      <c r="B240" s="4"/>
      <c r="C240" s="4"/>
      <c r="D240" s="4"/>
      <c r="E240" s="4"/>
      <c r="F240" s="4"/>
      <c r="G240" s="4"/>
      <c r="H240" s="4"/>
      <c r="I240" s="4"/>
      <c r="J240" s="21"/>
      <c r="K240" s="4"/>
      <c r="L240" s="21"/>
      <c r="M240" s="4"/>
      <c r="N240" s="21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>
      <c r="A241" s="4"/>
      <c r="B241" s="4"/>
      <c r="C241" s="4"/>
      <c r="D241" s="4"/>
      <c r="E241" s="4"/>
      <c r="F241" s="4"/>
      <c r="G241" s="4"/>
      <c r="H241" s="4"/>
      <c r="I241" s="4"/>
      <c r="J241" s="21"/>
      <c r="K241" s="4"/>
      <c r="L241" s="21"/>
      <c r="M241" s="4"/>
      <c r="N241" s="21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>
      <c r="A242" s="4"/>
      <c r="B242" s="4"/>
      <c r="C242" s="4"/>
      <c r="D242" s="4"/>
      <c r="E242" s="4"/>
      <c r="F242" s="4"/>
      <c r="G242" s="4"/>
      <c r="H242" s="4"/>
      <c r="I242" s="4"/>
      <c r="J242" s="21"/>
      <c r="K242" s="4"/>
      <c r="L242" s="21"/>
      <c r="M242" s="4"/>
      <c r="N242" s="21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>
      <c r="A243" s="4"/>
      <c r="B243" s="4"/>
      <c r="C243" s="4"/>
      <c r="D243" s="4"/>
      <c r="E243" s="4"/>
      <c r="F243" s="4"/>
      <c r="G243" s="4"/>
      <c r="H243" s="4"/>
      <c r="I243" s="4"/>
      <c r="J243" s="21"/>
      <c r="K243" s="4"/>
      <c r="L243" s="21"/>
      <c r="M243" s="4"/>
      <c r="N243" s="21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>
      <c r="A244" s="4"/>
      <c r="B244" s="4"/>
      <c r="C244" s="4"/>
      <c r="D244" s="4"/>
      <c r="E244" s="4"/>
      <c r="F244" s="4"/>
      <c r="G244" s="4"/>
      <c r="H244" s="4"/>
      <c r="I244" s="4"/>
      <c r="J244" s="21"/>
      <c r="K244" s="4"/>
      <c r="L244" s="21"/>
      <c r="M244" s="4"/>
      <c r="N244" s="21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>
      <c r="A245" s="4"/>
      <c r="B245" s="4"/>
      <c r="C245" s="4"/>
      <c r="D245" s="4"/>
      <c r="E245" s="4"/>
      <c r="F245" s="4"/>
      <c r="G245" s="4"/>
      <c r="H245" s="4"/>
      <c r="I245" s="4"/>
      <c r="J245" s="21"/>
      <c r="K245" s="4"/>
      <c r="L245" s="21"/>
      <c r="M245" s="4"/>
      <c r="N245" s="21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>
      <c r="A246" s="4"/>
      <c r="B246" s="4"/>
      <c r="C246" s="4"/>
      <c r="D246" s="4"/>
      <c r="E246" s="4"/>
      <c r="F246" s="4"/>
      <c r="G246" s="4"/>
      <c r="H246" s="4"/>
      <c r="I246" s="4"/>
      <c r="J246" s="21"/>
      <c r="K246" s="4"/>
      <c r="L246" s="21"/>
      <c r="M246" s="4"/>
      <c r="N246" s="21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>
      <c r="A247" s="4"/>
      <c r="B247" s="4"/>
      <c r="C247" s="4"/>
      <c r="D247" s="4"/>
      <c r="E247" s="4"/>
      <c r="F247" s="4"/>
      <c r="G247" s="4"/>
      <c r="H247" s="4"/>
      <c r="I247" s="4"/>
      <c r="J247" s="21"/>
      <c r="K247" s="4"/>
      <c r="L247" s="21"/>
      <c r="M247" s="4"/>
      <c r="N247" s="21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>
      <c r="A248" s="4"/>
      <c r="B248" s="4"/>
      <c r="C248" s="4"/>
      <c r="D248" s="4"/>
      <c r="E248" s="4"/>
      <c r="F248" s="4"/>
      <c r="G248" s="4"/>
      <c r="H248" s="4"/>
      <c r="I248" s="4"/>
      <c r="J248" s="21"/>
      <c r="K248" s="4"/>
      <c r="L248" s="21"/>
      <c r="M248" s="4"/>
      <c r="N248" s="21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>
      <c r="A249" s="4"/>
      <c r="B249" s="4"/>
      <c r="C249" s="4"/>
      <c r="D249" s="4"/>
      <c r="E249" s="4"/>
      <c r="F249" s="4"/>
      <c r="G249" s="4"/>
      <c r="H249" s="4"/>
      <c r="I249" s="4"/>
      <c r="J249" s="21"/>
      <c r="K249" s="4"/>
      <c r="L249" s="21"/>
      <c r="M249" s="4"/>
      <c r="N249" s="21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>
      <c r="A250" s="4"/>
      <c r="B250" s="4"/>
      <c r="C250" s="4"/>
      <c r="D250" s="4"/>
      <c r="E250" s="4"/>
      <c r="F250" s="4"/>
      <c r="G250" s="4"/>
      <c r="H250" s="4"/>
      <c r="I250" s="4"/>
      <c r="J250" s="21"/>
      <c r="K250" s="4"/>
      <c r="L250" s="21"/>
      <c r="M250" s="4"/>
      <c r="N250" s="21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>
      <c r="A251" s="4"/>
      <c r="B251" s="4"/>
      <c r="C251" s="4"/>
      <c r="D251" s="4"/>
      <c r="E251" s="4"/>
      <c r="F251" s="4"/>
      <c r="G251" s="4"/>
      <c r="H251" s="4"/>
      <c r="I251" s="4"/>
      <c r="J251" s="21"/>
      <c r="K251" s="4"/>
      <c r="L251" s="21"/>
      <c r="M251" s="4"/>
      <c r="N251" s="21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>
      <c r="A252" s="4"/>
      <c r="B252" s="4"/>
      <c r="C252" s="4"/>
      <c r="D252" s="4"/>
      <c r="E252" s="4"/>
      <c r="F252" s="4"/>
      <c r="G252" s="4"/>
      <c r="H252" s="4"/>
      <c r="I252" s="4"/>
      <c r="J252" s="21"/>
      <c r="K252" s="4"/>
      <c r="L252" s="21"/>
      <c r="M252" s="4"/>
      <c r="N252" s="21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>
      <c r="A253" s="4"/>
      <c r="B253" s="4"/>
      <c r="C253" s="4"/>
      <c r="D253" s="4"/>
      <c r="E253" s="4"/>
      <c r="F253" s="4"/>
      <c r="G253" s="4"/>
      <c r="H253" s="4"/>
      <c r="I253" s="4"/>
      <c r="J253" s="21"/>
      <c r="K253" s="4"/>
      <c r="L253" s="21"/>
      <c r="M253" s="4"/>
      <c r="N253" s="21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>
      <c r="A254" s="4"/>
      <c r="B254" s="4"/>
      <c r="C254" s="4"/>
      <c r="D254" s="4"/>
      <c r="E254" s="4"/>
      <c r="F254" s="4"/>
      <c r="G254" s="4"/>
      <c r="H254" s="4"/>
      <c r="I254" s="4"/>
      <c r="J254" s="21"/>
      <c r="K254" s="4"/>
      <c r="L254" s="21"/>
      <c r="M254" s="4"/>
      <c r="N254" s="21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>
      <c r="A255" s="4"/>
      <c r="B255" s="4"/>
      <c r="C255" s="4"/>
      <c r="D255" s="4"/>
      <c r="E255" s="4"/>
      <c r="F255" s="4"/>
      <c r="G255" s="4"/>
      <c r="H255" s="4"/>
      <c r="I255" s="4"/>
      <c r="J255" s="21"/>
      <c r="K255" s="4"/>
      <c r="L255" s="21"/>
      <c r="M255" s="4"/>
      <c r="N255" s="21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>
      <c r="A256" s="4"/>
      <c r="B256" s="4"/>
      <c r="C256" s="4"/>
      <c r="D256" s="4"/>
      <c r="E256" s="4"/>
      <c r="F256" s="4"/>
      <c r="G256" s="4"/>
      <c r="H256" s="4"/>
      <c r="I256" s="4"/>
      <c r="J256" s="21"/>
      <c r="K256" s="4"/>
      <c r="L256" s="21"/>
      <c r="M256" s="4"/>
      <c r="N256" s="21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>
      <c r="A257" s="4"/>
      <c r="B257" s="4"/>
      <c r="C257" s="4"/>
      <c r="D257" s="4"/>
      <c r="E257" s="4"/>
      <c r="F257" s="4"/>
      <c r="G257" s="4"/>
      <c r="H257" s="4"/>
      <c r="I257" s="4"/>
      <c r="J257" s="21"/>
      <c r="K257" s="4"/>
      <c r="L257" s="21"/>
      <c r="M257" s="4"/>
      <c r="N257" s="21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>
      <c r="A258" s="4"/>
      <c r="B258" s="4"/>
      <c r="C258" s="4"/>
      <c r="D258" s="4"/>
      <c r="E258" s="4"/>
      <c r="F258" s="4"/>
      <c r="G258" s="4"/>
      <c r="H258" s="4"/>
      <c r="I258" s="4"/>
      <c r="J258" s="21"/>
      <c r="K258" s="4"/>
      <c r="L258" s="21"/>
      <c r="M258" s="4"/>
      <c r="N258" s="21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>
      <c r="A259" s="4"/>
      <c r="B259" s="4"/>
      <c r="C259" s="4"/>
      <c r="D259" s="4"/>
      <c r="E259" s="4"/>
      <c r="F259" s="4"/>
      <c r="G259" s="4"/>
      <c r="H259" s="4"/>
      <c r="I259" s="4"/>
      <c r="J259" s="21"/>
      <c r="K259" s="4"/>
      <c r="L259" s="21"/>
      <c r="M259" s="4"/>
      <c r="N259" s="21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>
      <c r="A260" s="4"/>
      <c r="B260" s="4"/>
      <c r="C260" s="4"/>
      <c r="D260" s="4"/>
      <c r="E260" s="4"/>
      <c r="F260" s="4"/>
      <c r="G260" s="4"/>
      <c r="H260" s="4"/>
      <c r="I260" s="4"/>
      <c r="J260" s="21"/>
      <c r="K260" s="4"/>
      <c r="L260" s="21"/>
      <c r="M260" s="4"/>
      <c r="N260" s="21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>
      <c r="A261" s="4"/>
      <c r="B261" s="4"/>
      <c r="C261" s="4"/>
      <c r="D261" s="4"/>
      <c r="E261" s="4"/>
      <c r="F261" s="4"/>
      <c r="G261" s="4"/>
      <c r="H261" s="4"/>
      <c r="I261" s="4"/>
      <c r="J261" s="21"/>
      <c r="K261" s="4"/>
      <c r="L261" s="21"/>
      <c r="M261" s="4"/>
      <c r="N261" s="21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>
      <c r="A262" s="4"/>
      <c r="B262" s="4"/>
      <c r="C262" s="4"/>
      <c r="D262" s="4"/>
      <c r="E262" s="4"/>
      <c r="F262" s="4"/>
      <c r="G262" s="4"/>
      <c r="H262" s="4"/>
      <c r="I262" s="4"/>
      <c r="J262" s="21"/>
      <c r="K262" s="4"/>
      <c r="L262" s="21"/>
      <c r="M262" s="4"/>
      <c r="N262" s="21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>
      <c r="A263" s="4"/>
      <c r="B263" s="4"/>
      <c r="C263" s="4"/>
      <c r="D263" s="4"/>
      <c r="E263" s="4"/>
      <c r="F263" s="4"/>
      <c r="G263" s="4"/>
      <c r="H263" s="4"/>
      <c r="I263" s="4"/>
      <c r="J263" s="21"/>
      <c r="K263" s="4"/>
      <c r="L263" s="21"/>
      <c r="M263" s="4"/>
      <c r="N263" s="21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>
      <c r="A264" s="4"/>
      <c r="B264" s="4"/>
      <c r="C264" s="4"/>
      <c r="D264" s="4"/>
      <c r="E264" s="4"/>
      <c r="F264" s="4"/>
      <c r="G264" s="4"/>
      <c r="H264" s="4"/>
      <c r="I264" s="4"/>
      <c r="J264" s="21"/>
      <c r="K264" s="4"/>
      <c r="L264" s="21"/>
      <c r="M264" s="4"/>
      <c r="N264" s="21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>
      <c r="A265" s="4"/>
      <c r="B265" s="4"/>
      <c r="C265" s="4"/>
      <c r="D265" s="4"/>
      <c r="E265" s="4"/>
      <c r="F265" s="4"/>
      <c r="G265" s="4"/>
      <c r="H265" s="4"/>
      <c r="I265" s="4"/>
      <c r="J265" s="21"/>
      <c r="K265" s="4"/>
      <c r="L265" s="21"/>
      <c r="M265" s="4"/>
      <c r="N265" s="21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>
      <c r="A266" s="4"/>
      <c r="B266" s="4"/>
      <c r="C266" s="4"/>
      <c r="D266" s="4"/>
      <c r="E266" s="4"/>
      <c r="F266" s="4"/>
      <c r="G266" s="4"/>
      <c r="H266" s="4"/>
      <c r="I266" s="4"/>
      <c r="J266" s="21"/>
      <c r="K266" s="4"/>
      <c r="L266" s="21"/>
      <c r="M266" s="4"/>
      <c r="N266" s="21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>
      <c r="A267" s="4"/>
      <c r="B267" s="4"/>
      <c r="C267" s="4"/>
      <c r="D267" s="4"/>
      <c r="E267" s="4"/>
      <c r="F267" s="4"/>
      <c r="G267" s="4"/>
      <c r="H267" s="4"/>
      <c r="I267" s="4"/>
      <c r="J267" s="21"/>
      <c r="K267" s="4"/>
      <c r="L267" s="21"/>
      <c r="M267" s="4"/>
      <c r="N267" s="21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>
      <c r="A268" s="4"/>
      <c r="B268" s="4"/>
      <c r="C268" s="4"/>
      <c r="D268" s="4"/>
      <c r="E268" s="4"/>
      <c r="F268" s="4"/>
      <c r="G268" s="4"/>
      <c r="H268" s="4"/>
      <c r="I268" s="4"/>
      <c r="J268" s="21"/>
      <c r="K268" s="4"/>
      <c r="L268" s="21"/>
      <c r="M268" s="4"/>
      <c r="N268" s="21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>
      <c r="A269" s="4"/>
      <c r="B269" s="4"/>
      <c r="C269" s="4"/>
      <c r="D269" s="4"/>
      <c r="E269" s="4"/>
      <c r="F269" s="4"/>
      <c r="G269" s="4"/>
      <c r="H269" s="4"/>
      <c r="I269" s="4"/>
      <c r="J269" s="21"/>
      <c r="K269" s="4"/>
      <c r="L269" s="21"/>
      <c r="M269" s="4"/>
      <c r="N269" s="21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>
      <c r="A270" s="4"/>
      <c r="B270" s="4"/>
      <c r="C270" s="4"/>
      <c r="D270" s="4"/>
      <c r="E270" s="4"/>
      <c r="F270" s="4"/>
      <c r="G270" s="4"/>
      <c r="H270" s="4"/>
      <c r="I270" s="4"/>
      <c r="J270" s="21"/>
      <c r="K270" s="4"/>
      <c r="L270" s="21"/>
      <c r="M270" s="4"/>
      <c r="N270" s="21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>
      <c r="A271" s="4"/>
      <c r="B271" s="4"/>
      <c r="C271" s="4"/>
      <c r="D271" s="4"/>
      <c r="E271" s="4"/>
      <c r="F271" s="4"/>
      <c r="G271" s="4"/>
      <c r="H271" s="4"/>
      <c r="I271" s="4"/>
      <c r="J271" s="21"/>
      <c r="K271" s="4"/>
      <c r="L271" s="21"/>
      <c r="M271" s="4"/>
      <c r="N271" s="21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>
      <c r="A272" s="4"/>
      <c r="B272" s="4"/>
      <c r="C272" s="4"/>
      <c r="D272" s="4"/>
      <c r="E272" s="4"/>
      <c r="F272" s="4"/>
      <c r="G272" s="4"/>
      <c r="H272" s="4"/>
      <c r="I272" s="4"/>
      <c r="J272" s="21"/>
      <c r="K272" s="4"/>
      <c r="L272" s="21"/>
      <c r="M272" s="4"/>
      <c r="N272" s="21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>
      <c r="A273" s="4"/>
      <c r="B273" s="4"/>
      <c r="C273" s="4"/>
      <c r="D273" s="4"/>
      <c r="E273" s="4"/>
      <c r="F273" s="4"/>
      <c r="G273" s="4"/>
      <c r="H273" s="4"/>
      <c r="I273" s="4"/>
      <c r="J273" s="21"/>
      <c r="K273" s="4"/>
      <c r="L273" s="21"/>
      <c r="M273" s="4"/>
      <c r="N273" s="21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>
      <c r="A274" s="4"/>
      <c r="B274" s="4"/>
      <c r="C274" s="4"/>
      <c r="D274" s="4"/>
      <c r="E274" s="4"/>
      <c r="F274" s="4"/>
      <c r="G274" s="4"/>
      <c r="H274" s="4"/>
      <c r="I274" s="4"/>
      <c r="J274" s="21"/>
      <c r="K274" s="4"/>
      <c r="L274" s="21"/>
      <c r="M274" s="4"/>
      <c r="N274" s="21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>
      <c r="A275" s="4"/>
      <c r="B275" s="4"/>
      <c r="C275" s="4"/>
      <c r="D275" s="4"/>
      <c r="E275" s="4"/>
      <c r="F275" s="4"/>
      <c r="G275" s="4"/>
      <c r="H275" s="4"/>
      <c r="I275" s="4"/>
      <c r="J275" s="21"/>
      <c r="K275" s="4"/>
      <c r="L275" s="21"/>
      <c r="M275" s="4"/>
      <c r="N275" s="21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>
      <c r="A276" s="4"/>
      <c r="B276" s="4"/>
      <c r="C276" s="4"/>
      <c r="D276" s="4"/>
      <c r="E276" s="4"/>
      <c r="F276" s="4"/>
      <c r="G276" s="4"/>
      <c r="H276" s="4"/>
      <c r="I276" s="4"/>
      <c r="J276" s="21"/>
      <c r="K276" s="4"/>
      <c r="L276" s="21"/>
      <c r="M276" s="4"/>
      <c r="N276" s="21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>
      <c r="A277" s="4"/>
      <c r="B277" s="4"/>
      <c r="C277" s="4"/>
      <c r="D277" s="4"/>
      <c r="E277" s="4"/>
      <c r="F277" s="4"/>
      <c r="G277" s="4"/>
      <c r="H277" s="4"/>
      <c r="I277" s="4"/>
      <c r="J277" s="21"/>
      <c r="K277" s="4"/>
      <c r="L277" s="21"/>
      <c r="M277" s="4"/>
      <c r="N277" s="21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>
      <c r="A278" s="4"/>
      <c r="B278" s="4"/>
      <c r="C278" s="4"/>
      <c r="D278" s="4"/>
      <c r="E278" s="4"/>
      <c r="F278" s="4"/>
      <c r="G278" s="4"/>
      <c r="H278" s="4"/>
      <c r="I278" s="4"/>
      <c r="J278" s="21"/>
      <c r="K278" s="4"/>
      <c r="L278" s="21"/>
      <c r="M278" s="4"/>
      <c r="N278" s="21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>
      <c r="A279" s="4"/>
      <c r="B279" s="4"/>
      <c r="C279" s="4"/>
      <c r="D279" s="4"/>
      <c r="E279" s="4"/>
      <c r="F279" s="4"/>
      <c r="G279" s="4"/>
      <c r="H279" s="4"/>
      <c r="I279" s="4"/>
      <c r="J279" s="21"/>
      <c r="K279" s="4"/>
      <c r="L279" s="21"/>
      <c r="M279" s="4"/>
      <c r="N279" s="21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>
      <c r="A280" s="4"/>
      <c r="B280" s="4"/>
      <c r="C280" s="4"/>
      <c r="D280" s="4"/>
      <c r="E280" s="4"/>
      <c r="F280" s="4"/>
      <c r="G280" s="4"/>
      <c r="H280" s="4"/>
      <c r="I280" s="4"/>
      <c r="J280" s="21"/>
      <c r="K280" s="4"/>
      <c r="L280" s="21"/>
      <c r="M280" s="4"/>
      <c r="N280" s="21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>
      <c r="A281" s="4"/>
      <c r="B281" s="4"/>
      <c r="C281" s="4"/>
      <c r="D281" s="4"/>
      <c r="E281" s="4"/>
      <c r="F281" s="4"/>
      <c r="G281" s="4"/>
      <c r="H281" s="4"/>
      <c r="I281" s="4"/>
      <c r="J281" s="21"/>
      <c r="K281" s="4"/>
      <c r="L281" s="21"/>
      <c r="M281" s="4"/>
      <c r="N281" s="21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>
      <c r="A282" s="4"/>
      <c r="B282" s="4"/>
      <c r="C282" s="4"/>
      <c r="D282" s="4"/>
      <c r="E282" s="4"/>
      <c r="F282" s="4"/>
      <c r="G282" s="4"/>
      <c r="H282" s="4"/>
      <c r="I282" s="4"/>
      <c r="J282" s="21"/>
      <c r="K282" s="4"/>
      <c r="L282" s="21"/>
      <c r="M282" s="4"/>
      <c r="N282" s="21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>
      <c r="A283" s="4"/>
      <c r="B283" s="4"/>
      <c r="C283" s="4"/>
      <c r="D283" s="4"/>
      <c r="E283" s="4"/>
      <c r="F283" s="4"/>
      <c r="G283" s="4"/>
      <c r="H283" s="4"/>
      <c r="I283" s="4"/>
      <c r="J283" s="21"/>
      <c r="K283" s="4"/>
      <c r="L283" s="21"/>
      <c r="M283" s="4"/>
      <c r="N283" s="21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>
      <c r="A284" s="4"/>
      <c r="B284" s="4"/>
      <c r="C284" s="4"/>
      <c r="D284" s="4"/>
      <c r="E284" s="4"/>
      <c r="F284" s="4"/>
      <c r="G284" s="4"/>
      <c r="H284" s="4"/>
      <c r="I284" s="4"/>
      <c r="J284" s="21"/>
      <c r="K284" s="4"/>
      <c r="L284" s="21"/>
      <c r="M284" s="4"/>
      <c r="N284" s="21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>
      <c r="A285" s="4"/>
      <c r="B285" s="4"/>
      <c r="C285" s="4"/>
      <c r="D285" s="4"/>
      <c r="E285" s="4"/>
      <c r="F285" s="4"/>
      <c r="G285" s="4"/>
      <c r="H285" s="4"/>
      <c r="I285" s="4"/>
      <c r="J285" s="21"/>
      <c r="K285" s="4"/>
      <c r="L285" s="21"/>
      <c r="M285" s="4"/>
      <c r="N285" s="21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>
      <c r="A286" s="4"/>
      <c r="B286" s="4"/>
      <c r="C286" s="4"/>
      <c r="D286" s="4"/>
      <c r="E286" s="4"/>
      <c r="F286" s="4"/>
      <c r="G286" s="4"/>
      <c r="H286" s="4"/>
      <c r="I286" s="4"/>
      <c r="J286" s="21"/>
      <c r="K286" s="4"/>
      <c r="L286" s="21"/>
      <c r="M286" s="4"/>
      <c r="N286" s="21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>
      <c r="A287" s="4"/>
      <c r="B287" s="4"/>
      <c r="C287" s="4"/>
      <c r="D287" s="4"/>
      <c r="E287" s="4"/>
      <c r="F287" s="4"/>
      <c r="G287" s="4"/>
      <c r="H287" s="4"/>
      <c r="I287" s="4"/>
      <c r="J287" s="21"/>
      <c r="K287" s="4"/>
      <c r="L287" s="21"/>
      <c r="M287" s="4"/>
      <c r="N287" s="21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>
      <c r="A288" s="4"/>
      <c r="B288" s="4"/>
      <c r="C288" s="4"/>
      <c r="D288" s="4"/>
      <c r="E288" s="4"/>
      <c r="F288" s="4"/>
      <c r="G288" s="4"/>
      <c r="H288" s="4"/>
      <c r="I288" s="4"/>
      <c r="J288" s="21"/>
      <c r="K288" s="4"/>
      <c r="L288" s="21"/>
      <c r="M288" s="4"/>
      <c r="N288" s="21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>
      <c r="A289" s="4"/>
      <c r="B289" s="4"/>
      <c r="C289" s="4"/>
      <c r="D289" s="4"/>
      <c r="E289" s="4"/>
      <c r="F289" s="4"/>
      <c r="G289" s="4"/>
      <c r="H289" s="4"/>
      <c r="I289" s="4"/>
      <c r="J289" s="21"/>
      <c r="K289" s="4"/>
      <c r="L289" s="21"/>
      <c r="M289" s="4"/>
      <c r="N289" s="21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>
      <c r="A290" s="4"/>
      <c r="B290" s="4"/>
      <c r="C290" s="4"/>
      <c r="D290" s="4"/>
      <c r="E290" s="4"/>
      <c r="F290" s="4"/>
      <c r="G290" s="4"/>
      <c r="H290" s="4"/>
      <c r="I290" s="4"/>
      <c r="J290" s="21"/>
      <c r="K290" s="4"/>
      <c r="L290" s="21"/>
      <c r="M290" s="4"/>
      <c r="N290" s="21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>
      <c r="A291" s="4"/>
      <c r="B291" s="4"/>
      <c r="C291" s="4"/>
      <c r="D291" s="4"/>
      <c r="E291" s="4"/>
      <c r="F291" s="4"/>
      <c r="G291" s="4"/>
      <c r="H291" s="4"/>
      <c r="I291" s="4"/>
      <c r="J291" s="21"/>
      <c r="K291" s="4"/>
      <c r="L291" s="21"/>
      <c r="M291" s="4"/>
      <c r="N291" s="21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>
      <c r="A292" s="4"/>
      <c r="B292" s="4"/>
      <c r="C292" s="4"/>
      <c r="D292" s="4"/>
      <c r="E292" s="4"/>
      <c r="F292" s="4"/>
      <c r="G292" s="4"/>
      <c r="H292" s="4"/>
      <c r="I292" s="4"/>
      <c r="J292" s="21"/>
      <c r="K292" s="4"/>
      <c r="L292" s="21"/>
      <c r="M292" s="4"/>
      <c r="N292" s="21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>
      <c r="A293" s="4"/>
      <c r="B293" s="4"/>
      <c r="C293" s="4"/>
      <c r="D293" s="4"/>
      <c r="E293" s="4"/>
      <c r="F293" s="4"/>
      <c r="G293" s="4"/>
      <c r="H293" s="4"/>
      <c r="I293" s="4"/>
      <c r="J293" s="21"/>
      <c r="K293" s="4"/>
      <c r="L293" s="21"/>
      <c r="M293" s="4"/>
      <c r="N293" s="21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>
      <c r="A294" s="4"/>
      <c r="B294" s="4"/>
      <c r="C294" s="4"/>
      <c r="D294" s="4"/>
      <c r="E294" s="4"/>
      <c r="F294" s="4"/>
      <c r="G294" s="4"/>
      <c r="H294" s="4"/>
      <c r="I294" s="4"/>
      <c r="J294" s="21"/>
      <c r="K294" s="4"/>
      <c r="L294" s="21"/>
      <c r="M294" s="4"/>
      <c r="N294" s="21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>
      <c r="A295" s="4"/>
      <c r="B295" s="4"/>
      <c r="C295" s="4"/>
      <c r="D295" s="4"/>
      <c r="E295" s="4"/>
      <c r="F295" s="4"/>
      <c r="G295" s="4"/>
      <c r="H295" s="4"/>
      <c r="I295" s="4"/>
      <c r="J295" s="21"/>
      <c r="K295" s="4"/>
      <c r="L295" s="21"/>
      <c r="M295" s="4"/>
      <c r="N295" s="21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>
      <c r="A296" s="4"/>
      <c r="B296" s="4"/>
      <c r="C296" s="4"/>
      <c r="D296" s="4"/>
      <c r="E296" s="4"/>
      <c r="F296" s="4"/>
      <c r="G296" s="4"/>
      <c r="H296" s="4"/>
      <c r="I296" s="4"/>
      <c r="J296" s="21"/>
      <c r="K296" s="4"/>
      <c r="L296" s="21"/>
      <c r="M296" s="4"/>
      <c r="N296" s="21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>
      <c r="A297" s="4"/>
      <c r="B297" s="4"/>
      <c r="C297" s="4"/>
      <c r="D297" s="4"/>
      <c r="E297" s="4"/>
      <c r="F297" s="4"/>
      <c r="G297" s="4"/>
      <c r="H297" s="4"/>
      <c r="I297" s="4"/>
      <c r="J297" s="21"/>
      <c r="K297" s="4"/>
      <c r="L297" s="21"/>
      <c r="M297" s="4"/>
      <c r="N297" s="21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>
      <c r="A298" s="4"/>
      <c r="B298" s="4"/>
      <c r="C298" s="4"/>
      <c r="D298" s="4"/>
      <c r="E298" s="4"/>
      <c r="F298" s="4"/>
      <c r="G298" s="4"/>
      <c r="H298" s="4"/>
      <c r="I298" s="4"/>
      <c r="J298" s="21"/>
      <c r="K298" s="4"/>
      <c r="L298" s="21"/>
      <c r="M298" s="4"/>
      <c r="N298" s="21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>
      <c r="A299" s="4"/>
      <c r="B299" s="4"/>
      <c r="C299" s="4"/>
      <c r="D299" s="4"/>
      <c r="E299" s="4"/>
      <c r="F299" s="4"/>
      <c r="G299" s="4"/>
      <c r="H299" s="4"/>
      <c r="I299" s="4"/>
      <c r="J299" s="21"/>
      <c r="K299" s="4"/>
      <c r="L299" s="21"/>
      <c r="M299" s="4"/>
      <c r="N299" s="21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>
      <c r="A300" s="4"/>
      <c r="B300" s="4"/>
      <c r="C300" s="4"/>
      <c r="D300" s="4"/>
      <c r="E300" s="4"/>
      <c r="F300" s="4"/>
      <c r="G300" s="4"/>
      <c r="H300" s="4"/>
      <c r="I300" s="4"/>
      <c r="J300" s="21"/>
      <c r="K300" s="4"/>
      <c r="L300" s="21"/>
      <c r="M300" s="4"/>
      <c r="N300" s="21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>
      <c r="A301" s="4"/>
      <c r="B301" s="4"/>
      <c r="C301" s="4"/>
      <c r="D301" s="4"/>
      <c r="E301" s="4"/>
      <c r="F301" s="4"/>
      <c r="G301" s="4"/>
      <c r="H301" s="4"/>
      <c r="I301" s="4"/>
      <c r="J301" s="21"/>
      <c r="K301" s="4"/>
      <c r="L301" s="21"/>
      <c r="M301" s="4"/>
      <c r="N301" s="21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>
      <c r="A302" s="4"/>
      <c r="B302" s="4"/>
      <c r="C302" s="4"/>
      <c r="D302" s="4"/>
      <c r="E302" s="4"/>
      <c r="F302" s="4"/>
      <c r="G302" s="4"/>
      <c r="H302" s="4"/>
      <c r="I302" s="4"/>
      <c r="J302" s="21"/>
      <c r="K302" s="4"/>
      <c r="L302" s="21"/>
      <c r="M302" s="4"/>
      <c r="N302" s="21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>
      <c r="A303" s="4"/>
      <c r="B303" s="4"/>
      <c r="C303" s="4"/>
      <c r="D303" s="4"/>
      <c r="E303" s="4"/>
      <c r="F303" s="4"/>
      <c r="G303" s="4"/>
      <c r="H303" s="4"/>
      <c r="I303" s="4"/>
      <c r="J303" s="21"/>
      <c r="K303" s="4"/>
      <c r="L303" s="21"/>
      <c r="M303" s="4"/>
      <c r="N303" s="21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>
      <c r="A304" s="4"/>
      <c r="B304" s="4"/>
      <c r="C304" s="4"/>
      <c r="D304" s="4"/>
      <c r="E304" s="4"/>
      <c r="F304" s="4"/>
      <c r="G304" s="4"/>
      <c r="H304" s="4"/>
      <c r="I304" s="4"/>
      <c r="J304" s="21"/>
      <c r="K304" s="4"/>
      <c r="L304" s="21"/>
      <c r="M304" s="4"/>
      <c r="N304" s="21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>
      <c r="A305" s="4"/>
      <c r="B305" s="4"/>
      <c r="C305" s="4"/>
      <c r="D305" s="4"/>
      <c r="E305" s="4"/>
      <c r="F305" s="4"/>
      <c r="G305" s="4"/>
      <c r="H305" s="4"/>
      <c r="I305" s="4"/>
      <c r="J305" s="21"/>
      <c r="K305" s="4"/>
      <c r="L305" s="21"/>
      <c r="M305" s="4"/>
      <c r="N305" s="21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>
      <c r="A306" s="4"/>
      <c r="B306" s="4"/>
      <c r="C306" s="4"/>
      <c r="D306" s="4"/>
      <c r="E306" s="4"/>
      <c r="F306" s="4"/>
      <c r="G306" s="4"/>
      <c r="H306" s="4"/>
      <c r="I306" s="4"/>
      <c r="J306" s="21"/>
      <c r="K306" s="4"/>
      <c r="L306" s="21"/>
      <c r="M306" s="4"/>
      <c r="N306" s="21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>
      <c r="A307" s="4"/>
      <c r="B307" s="4"/>
      <c r="C307" s="4"/>
      <c r="D307" s="4"/>
      <c r="E307" s="4"/>
      <c r="F307" s="4"/>
      <c r="G307" s="4"/>
      <c r="H307" s="4"/>
      <c r="I307" s="4"/>
      <c r="J307" s="21"/>
      <c r="K307" s="4"/>
      <c r="L307" s="21"/>
      <c r="M307" s="4"/>
      <c r="N307" s="21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>
      <c r="A308" s="4"/>
      <c r="B308" s="4"/>
      <c r="C308" s="4"/>
      <c r="D308" s="4"/>
      <c r="E308" s="4"/>
      <c r="F308" s="4"/>
      <c r="G308" s="4"/>
      <c r="H308" s="4"/>
      <c r="I308" s="4"/>
      <c r="J308" s="21"/>
      <c r="K308" s="4"/>
      <c r="L308" s="21"/>
      <c r="M308" s="4"/>
      <c r="N308" s="21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>
      <c r="A309" s="4"/>
      <c r="B309" s="4"/>
      <c r="C309" s="4"/>
      <c r="D309" s="4"/>
      <c r="E309" s="4"/>
      <c r="F309" s="4"/>
      <c r="G309" s="4"/>
      <c r="H309" s="4"/>
      <c r="I309" s="4"/>
      <c r="J309" s="21"/>
      <c r="K309" s="4"/>
      <c r="L309" s="21"/>
      <c r="M309" s="4"/>
      <c r="N309" s="21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>
      <c r="A310" s="4"/>
      <c r="B310" s="4"/>
      <c r="C310" s="4"/>
      <c r="D310" s="4"/>
      <c r="E310" s="4"/>
      <c r="F310" s="4"/>
      <c r="G310" s="4"/>
      <c r="H310" s="4"/>
      <c r="I310" s="4"/>
      <c r="J310" s="21"/>
      <c r="K310" s="4"/>
      <c r="L310" s="21"/>
      <c r="M310" s="4"/>
      <c r="N310" s="21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>
      <c r="A311" s="4"/>
      <c r="B311" s="4"/>
      <c r="C311" s="4"/>
      <c r="D311" s="4"/>
      <c r="E311" s="4"/>
      <c r="F311" s="4"/>
      <c r="G311" s="4"/>
      <c r="H311" s="4"/>
      <c r="I311" s="4"/>
      <c r="J311" s="21"/>
      <c r="K311" s="4"/>
      <c r="L311" s="21"/>
      <c r="M311" s="4"/>
      <c r="N311" s="21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>
      <c r="A312" s="4"/>
      <c r="B312" s="4"/>
      <c r="C312" s="4"/>
      <c r="D312" s="4"/>
      <c r="E312" s="4"/>
      <c r="F312" s="4"/>
      <c r="G312" s="4"/>
      <c r="H312" s="4"/>
      <c r="I312" s="4"/>
      <c r="J312" s="21"/>
      <c r="K312" s="4"/>
      <c r="L312" s="21"/>
      <c r="M312" s="4"/>
      <c r="N312" s="21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>
      <c r="A313" s="4"/>
      <c r="B313" s="4"/>
      <c r="C313" s="4"/>
      <c r="D313" s="4"/>
      <c r="E313" s="4"/>
      <c r="F313" s="4"/>
      <c r="G313" s="4"/>
      <c r="H313" s="4"/>
      <c r="I313" s="4"/>
      <c r="J313" s="21"/>
      <c r="K313" s="4"/>
      <c r="L313" s="21"/>
      <c r="M313" s="4"/>
      <c r="N313" s="21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>
      <c r="A314" s="4"/>
      <c r="B314" s="4"/>
      <c r="C314" s="4"/>
      <c r="D314" s="4"/>
      <c r="E314" s="4"/>
      <c r="F314" s="4"/>
      <c r="G314" s="4"/>
      <c r="H314" s="4"/>
      <c r="I314" s="4"/>
      <c r="J314" s="21"/>
      <c r="K314" s="4"/>
      <c r="L314" s="21"/>
      <c r="M314" s="4"/>
      <c r="N314" s="21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>
      <c r="A315" s="4"/>
      <c r="B315" s="4"/>
      <c r="C315" s="4"/>
      <c r="D315" s="4"/>
      <c r="E315" s="4"/>
      <c r="F315" s="4"/>
      <c r="G315" s="4"/>
      <c r="H315" s="4"/>
      <c r="I315" s="4"/>
      <c r="J315" s="21"/>
      <c r="K315" s="4"/>
      <c r="L315" s="21"/>
      <c r="M315" s="4"/>
      <c r="N315" s="21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>
      <c r="A316" s="4"/>
      <c r="B316" s="4"/>
      <c r="C316" s="4"/>
      <c r="D316" s="4"/>
      <c r="E316" s="4"/>
      <c r="F316" s="4"/>
      <c r="G316" s="4"/>
      <c r="H316" s="4"/>
      <c r="I316" s="4"/>
      <c r="J316" s="21"/>
      <c r="K316" s="4"/>
      <c r="L316" s="21"/>
      <c r="M316" s="4"/>
      <c r="N316" s="21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>
      <c r="A317" s="4"/>
      <c r="B317" s="4"/>
      <c r="C317" s="4"/>
      <c r="D317" s="4"/>
      <c r="E317" s="4"/>
      <c r="F317" s="4"/>
      <c r="G317" s="4"/>
      <c r="H317" s="4"/>
      <c r="I317" s="4"/>
      <c r="J317" s="21"/>
      <c r="K317" s="4"/>
      <c r="L317" s="21"/>
      <c r="M317" s="4"/>
      <c r="N317" s="21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>
      <c r="A318" s="4"/>
      <c r="B318" s="4"/>
      <c r="C318" s="4"/>
      <c r="D318" s="4"/>
      <c r="E318" s="4"/>
      <c r="F318" s="4"/>
      <c r="G318" s="4"/>
      <c r="H318" s="4"/>
      <c r="I318" s="4"/>
      <c r="J318" s="21"/>
      <c r="K318" s="4"/>
      <c r="L318" s="21"/>
      <c r="M318" s="4"/>
      <c r="N318" s="21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>
      <c r="A319" s="4"/>
      <c r="B319" s="4"/>
      <c r="C319" s="4"/>
      <c r="D319" s="4"/>
      <c r="E319" s="4"/>
      <c r="F319" s="4"/>
      <c r="G319" s="4"/>
      <c r="H319" s="4"/>
      <c r="I319" s="4"/>
      <c r="J319" s="21"/>
      <c r="K319" s="4"/>
      <c r="L319" s="21"/>
      <c r="M319" s="4"/>
      <c r="N319" s="21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>
      <c r="A320" s="4"/>
      <c r="B320" s="4"/>
      <c r="C320" s="4"/>
      <c r="D320" s="4"/>
      <c r="E320" s="4"/>
      <c r="F320" s="4"/>
      <c r="G320" s="4"/>
      <c r="H320" s="4"/>
      <c r="I320" s="4"/>
      <c r="J320" s="21"/>
      <c r="K320" s="4"/>
      <c r="L320" s="21"/>
      <c r="M320" s="4"/>
      <c r="N320" s="21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>
      <c r="A321" s="4"/>
      <c r="B321" s="4"/>
      <c r="C321" s="4"/>
      <c r="D321" s="4"/>
      <c r="E321" s="4"/>
      <c r="F321" s="4"/>
      <c r="G321" s="4"/>
      <c r="H321" s="4"/>
      <c r="I321" s="4"/>
      <c r="J321" s="21"/>
      <c r="K321" s="4"/>
      <c r="L321" s="21"/>
      <c r="M321" s="4"/>
      <c r="N321" s="21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>
      <c r="A322" s="4"/>
      <c r="B322" s="4"/>
      <c r="C322" s="4"/>
      <c r="D322" s="4"/>
      <c r="E322" s="4"/>
      <c r="F322" s="4"/>
      <c r="G322" s="4"/>
      <c r="H322" s="4"/>
      <c r="I322" s="4"/>
      <c r="J322" s="21"/>
      <c r="K322" s="4"/>
      <c r="L322" s="21"/>
      <c r="M322" s="4"/>
      <c r="N322" s="21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>
      <c r="A323" s="4"/>
      <c r="B323" s="4"/>
      <c r="C323" s="4"/>
      <c r="D323" s="4"/>
      <c r="E323" s="4"/>
      <c r="F323" s="4"/>
      <c r="G323" s="4"/>
      <c r="H323" s="4"/>
      <c r="I323" s="4"/>
      <c r="J323" s="21"/>
      <c r="K323" s="4"/>
      <c r="L323" s="21"/>
      <c r="M323" s="4"/>
      <c r="N323" s="21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>
      <c r="A324" s="4"/>
      <c r="B324" s="4"/>
      <c r="C324" s="4"/>
      <c r="D324" s="4"/>
      <c r="E324" s="4"/>
      <c r="F324" s="4"/>
      <c r="G324" s="4"/>
      <c r="H324" s="4"/>
      <c r="I324" s="4"/>
      <c r="J324" s="21"/>
      <c r="K324" s="4"/>
      <c r="L324" s="21"/>
      <c r="M324" s="4"/>
      <c r="N324" s="21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>
      <c r="A325" s="4"/>
      <c r="B325" s="4"/>
      <c r="C325" s="4"/>
      <c r="D325" s="4"/>
      <c r="E325" s="4"/>
      <c r="F325" s="4"/>
      <c r="G325" s="4"/>
      <c r="H325" s="4"/>
      <c r="I325" s="4"/>
      <c r="J325" s="21"/>
      <c r="K325" s="4"/>
      <c r="L325" s="21"/>
      <c r="M325" s="4"/>
      <c r="N325" s="21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>
      <c r="A326" s="4"/>
      <c r="B326" s="4"/>
      <c r="C326" s="4"/>
      <c r="D326" s="4"/>
      <c r="E326" s="4"/>
      <c r="F326" s="4"/>
      <c r="G326" s="4"/>
      <c r="H326" s="4"/>
      <c r="I326" s="4"/>
      <c r="J326" s="21"/>
      <c r="K326" s="4"/>
      <c r="L326" s="21"/>
      <c r="M326" s="4"/>
      <c r="N326" s="21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>
      <c r="A327" s="4"/>
      <c r="B327" s="4"/>
      <c r="C327" s="4"/>
      <c r="D327" s="4"/>
      <c r="E327" s="4"/>
      <c r="F327" s="4"/>
      <c r="G327" s="4"/>
      <c r="H327" s="4"/>
      <c r="I327" s="4"/>
      <c r="J327" s="21"/>
      <c r="K327" s="4"/>
      <c r="L327" s="21"/>
      <c r="M327" s="4"/>
      <c r="N327" s="21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>
      <c r="A328" s="4"/>
      <c r="B328" s="4"/>
      <c r="C328" s="4"/>
      <c r="D328" s="4"/>
      <c r="E328" s="4"/>
      <c r="F328" s="4"/>
      <c r="G328" s="4"/>
      <c r="H328" s="4"/>
      <c r="I328" s="4"/>
      <c r="J328" s="21"/>
      <c r="K328" s="4"/>
      <c r="L328" s="21"/>
      <c r="M328" s="4"/>
      <c r="N328" s="21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>
      <c r="A329" s="4"/>
      <c r="B329" s="4"/>
      <c r="C329" s="4"/>
      <c r="D329" s="4"/>
      <c r="E329" s="4"/>
      <c r="F329" s="4"/>
      <c r="G329" s="4"/>
      <c r="H329" s="4"/>
      <c r="I329" s="4"/>
      <c r="J329" s="21"/>
      <c r="K329" s="4"/>
      <c r="L329" s="21"/>
      <c r="M329" s="4"/>
      <c r="N329" s="21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>
      <c r="A330" s="4"/>
      <c r="B330" s="4"/>
      <c r="C330" s="4"/>
      <c r="D330" s="4"/>
      <c r="E330" s="4"/>
      <c r="F330" s="4"/>
      <c r="G330" s="4"/>
      <c r="H330" s="4"/>
      <c r="I330" s="4"/>
      <c r="J330" s="21"/>
      <c r="K330" s="4"/>
      <c r="L330" s="21"/>
      <c r="M330" s="4"/>
      <c r="N330" s="21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>
      <c r="A331" s="4"/>
      <c r="B331" s="4"/>
      <c r="C331" s="4"/>
      <c r="D331" s="4"/>
      <c r="E331" s="4"/>
      <c r="F331" s="4"/>
      <c r="G331" s="4"/>
      <c r="H331" s="4"/>
      <c r="I331" s="4"/>
      <c r="J331" s="21"/>
      <c r="K331" s="4"/>
      <c r="L331" s="21"/>
      <c r="M331" s="4"/>
      <c r="N331" s="21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>
      <c r="A332" s="4"/>
      <c r="B332" s="4"/>
      <c r="C332" s="4"/>
      <c r="D332" s="4"/>
      <c r="E332" s="4"/>
      <c r="F332" s="4"/>
      <c r="G332" s="4"/>
      <c r="H332" s="4"/>
      <c r="I332" s="4"/>
      <c r="J332" s="21"/>
      <c r="K332" s="4"/>
      <c r="L332" s="21"/>
      <c r="M332" s="4"/>
      <c r="N332" s="21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>
      <c r="A333" s="4"/>
      <c r="B333" s="4"/>
      <c r="C333" s="4"/>
      <c r="D333" s="4"/>
      <c r="E333" s="4"/>
      <c r="F333" s="4"/>
      <c r="G333" s="4"/>
      <c r="H333" s="4"/>
      <c r="I333" s="4"/>
      <c r="J333" s="21"/>
      <c r="K333" s="4"/>
      <c r="L333" s="21"/>
      <c r="M333" s="4"/>
      <c r="N333" s="21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>
      <c r="A334" s="4"/>
      <c r="B334" s="4"/>
      <c r="C334" s="4"/>
      <c r="D334" s="4"/>
      <c r="E334" s="4"/>
      <c r="F334" s="4"/>
      <c r="G334" s="4"/>
      <c r="H334" s="4"/>
      <c r="I334" s="4"/>
      <c r="J334" s="21"/>
      <c r="K334" s="4"/>
      <c r="L334" s="21"/>
      <c r="M334" s="4"/>
      <c r="N334" s="21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>
      <c r="A335" s="4"/>
      <c r="B335" s="4"/>
      <c r="C335" s="4"/>
      <c r="D335" s="4"/>
      <c r="E335" s="4"/>
      <c r="F335" s="4"/>
      <c r="G335" s="4"/>
      <c r="H335" s="4"/>
      <c r="I335" s="4"/>
      <c r="J335" s="21"/>
      <c r="K335" s="4"/>
      <c r="L335" s="21"/>
      <c r="M335" s="4"/>
      <c r="N335" s="21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>
      <c r="A336" s="4"/>
      <c r="B336" s="4"/>
      <c r="C336" s="4"/>
      <c r="D336" s="4"/>
      <c r="E336" s="4"/>
      <c r="F336" s="4"/>
      <c r="G336" s="4"/>
      <c r="H336" s="4"/>
      <c r="I336" s="4"/>
      <c r="J336" s="21"/>
      <c r="K336" s="4"/>
      <c r="L336" s="21"/>
      <c r="M336" s="4"/>
      <c r="N336" s="21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>
      <c r="A337" s="4"/>
      <c r="B337" s="4"/>
      <c r="C337" s="4"/>
      <c r="D337" s="4"/>
      <c r="E337" s="4"/>
      <c r="F337" s="4"/>
      <c r="G337" s="4"/>
      <c r="H337" s="4"/>
      <c r="I337" s="4"/>
      <c r="J337" s="21"/>
      <c r="K337" s="4"/>
      <c r="L337" s="21"/>
      <c r="M337" s="4"/>
      <c r="N337" s="21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>
      <c r="A338" s="4"/>
      <c r="B338" s="4"/>
      <c r="C338" s="4"/>
      <c r="D338" s="4"/>
      <c r="E338" s="4"/>
      <c r="F338" s="4"/>
      <c r="G338" s="4"/>
      <c r="H338" s="4"/>
      <c r="I338" s="4"/>
      <c r="J338" s="21"/>
      <c r="K338" s="4"/>
      <c r="L338" s="21"/>
      <c r="M338" s="4"/>
      <c r="N338" s="21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>
      <c r="A339" s="4"/>
      <c r="B339" s="4"/>
      <c r="C339" s="4"/>
      <c r="D339" s="4"/>
      <c r="E339" s="4"/>
      <c r="F339" s="4"/>
      <c r="G339" s="4"/>
      <c r="H339" s="4"/>
      <c r="I339" s="4"/>
      <c r="J339" s="21"/>
      <c r="K339" s="4"/>
      <c r="L339" s="21"/>
      <c r="M339" s="4"/>
      <c r="N339" s="21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>
      <c r="A340" s="4"/>
      <c r="B340" s="4"/>
      <c r="C340" s="4"/>
      <c r="D340" s="4"/>
      <c r="E340" s="4"/>
      <c r="F340" s="4"/>
      <c r="G340" s="4"/>
      <c r="H340" s="4"/>
      <c r="I340" s="4"/>
      <c r="J340" s="21"/>
      <c r="K340" s="4"/>
      <c r="L340" s="21"/>
      <c r="M340" s="4"/>
      <c r="N340" s="21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>
      <c r="A341" s="4"/>
      <c r="B341" s="4"/>
      <c r="C341" s="4"/>
      <c r="D341" s="4"/>
      <c r="E341" s="4"/>
      <c r="F341" s="4"/>
      <c r="G341" s="4"/>
      <c r="H341" s="4"/>
      <c r="I341" s="4"/>
      <c r="J341" s="21"/>
      <c r="K341" s="4"/>
      <c r="L341" s="21"/>
      <c r="M341" s="4"/>
      <c r="N341" s="21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>
      <c r="A342" s="4"/>
      <c r="B342" s="4"/>
      <c r="C342" s="4"/>
      <c r="D342" s="4"/>
      <c r="E342" s="4"/>
      <c r="F342" s="4"/>
      <c r="G342" s="4"/>
      <c r="H342" s="4"/>
      <c r="I342" s="4"/>
      <c r="J342" s="21"/>
      <c r="K342" s="4"/>
      <c r="L342" s="21"/>
      <c r="M342" s="4"/>
      <c r="N342" s="21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>
      <c r="A343" s="4"/>
      <c r="B343" s="4"/>
      <c r="C343" s="4"/>
      <c r="D343" s="4"/>
      <c r="E343" s="4"/>
      <c r="F343" s="4"/>
      <c r="G343" s="4"/>
      <c r="H343" s="4"/>
      <c r="I343" s="4"/>
      <c r="J343" s="21"/>
      <c r="K343" s="4"/>
      <c r="L343" s="21"/>
      <c r="M343" s="4"/>
      <c r="N343" s="21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>
      <c r="A344" s="4"/>
      <c r="B344" s="4"/>
      <c r="C344" s="4"/>
      <c r="D344" s="4"/>
      <c r="E344" s="4"/>
      <c r="F344" s="4"/>
      <c r="G344" s="4"/>
      <c r="H344" s="4"/>
      <c r="I344" s="4"/>
      <c r="J344" s="21"/>
      <c r="K344" s="4"/>
      <c r="L344" s="21"/>
      <c r="M344" s="4"/>
      <c r="N344" s="21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>
      <c r="A345" s="4"/>
      <c r="B345" s="4"/>
      <c r="C345" s="4"/>
      <c r="D345" s="4"/>
      <c r="E345" s="4"/>
      <c r="F345" s="4"/>
      <c r="G345" s="4"/>
      <c r="H345" s="4"/>
      <c r="I345" s="4"/>
      <c r="J345" s="21"/>
      <c r="K345" s="4"/>
      <c r="L345" s="21"/>
      <c r="M345" s="4"/>
      <c r="N345" s="21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>
      <c r="A346" s="4"/>
      <c r="B346" s="4"/>
      <c r="C346" s="4"/>
      <c r="D346" s="4"/>
      <c r="E346" s="4"/>
      <c r="F346" s="4"/>
      <c r="G346" s="4"/>
      <c r="H346" s="4"/>
      <c r="I346" s="4"/>
      <c r="J346" s="21"/>
      <c r="K346" s="4"/>
      <c r="L346" s="21"/>
      <c r="M346" s="4"/>
      <c r="N346" s="21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>
      <c r="A347" s="4"/>
      <c r="B347" s="4"/>
      <c r="C347" s="4"/>
      <c r="D347" s="4"/>
      <c r="E347" s="4"/>
      <c r="F347" s="4"/>
      <c r="G347" s="4"/>
      <c r="H347" s="4"/>
      <c r="I347" s="4"/>
      <c r="J347" s="21"/>
      <c r="K347" s="4"/>
      <c r="L347" s="21"/>
      <c r="M347" s="4"/>
      <c r="N347" s="21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>
      <c r="A348" s="4"/>
      <c r="B348" s="4"/>
      <c r="C348" s="4"/>
      <c r="D348" s="4"/>
      <c r="E348" s="4"/>
      <c r="F348" s="4"/>
      <c r="G348" s="4"/>
      <c r="H348" s="4"/>
      <c r="I348" s="4"/>
      <c r="J348" s="21"/>
      <c r="K348" s="4"/>
      <c r="L348" s="21"/>
      <c r="M348" s="4"/>
      <c r="N348" s="21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>
      <c r="A349" s="4"/>
      <c r="B349" s="4"/>
      <c r="C349" s="4"/>
      <c r="D349" s="4"/>
      <c r="E349" s="4"/>
      <c r="F349" s="4"/>
      <c r="G349" s="4"/>
      <c r="H349" s="4"/>
      <c r="I349" s="4"/>
      <c r="J349" s="21"/>
      <c r="K349" s="4"/>
      <c r="L349" s="21"/>
      <c r="M349" s="4"/>
      <c r="N349" s="21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>
      <c r="A350" s="4"/>
      <c r="B350" s="4"/>
      <c r="C350" s="4"/>
      <c r="D350" s="4"/>
      <c r="E350" s="4"/>
      <c r="F350" s="4"/>
      <c r="G350" s="4"/>
      <c r="H350" s="4"/>
      <c r="I350" s="4"/>
      <c r="J350" s="21"/>
      <c r="K350" s="4"/>
      <c r="L350" s="21"/>
      <c r="M350" s="4"/>
      <c r="N350" s="21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>
      <c r="A351" s="4"/>
      <c r="B351" s="4"/>
      <c r="C351" s="4"/>
      <c r="D351" s="4"/>
      <c r="E351" s="4"/>
      <c r="F351" s="4"/>
      <c r="G351" s="4"/>
      <c r="H351" s="4"/>
      <c r="I351" s="4"/>
      <c r="J351" s="21"/>
      <c r="K351" s="4"/>
      <c r="L351" s="21"/>
      <c r="M351" s="4"/>
      <c r="N351" s="21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>
      <c r="A352" s="4"/>
      <c r="B352" s="4"/>
      <c r="C352" s="4"/>
      <c r="D352" s="4"/>
      <c r="E352" s="4"/>
      <c r="F352" s="4"/>
      <c r="G352" s="4"/>
      <c r="H352" s="4"/>
      <c r="I352" s="4"/>
      <c r="J352" s="21"/>
      <c r="K352" s="4"/>
      <c r="L352" s="21"/>
      <c r="M352" s="4"/>
      <c r="N352" s="21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>
      <c r="A353" s="4"/>
      <c r="B353" s="4"/>
      <c r="C353" s="4"/>
      <c r="D353" s="4"/>
      <c r="E353" s="4"/>
      <c r="F353" s="4"/>
      <c r="G353" s="4"/>
      <c r="H353" s="4"/>
      <c r="I353" s="4"/>
      <c r="J353" s="21"/>
      <c r="K353" s="4"/>
      <c r="L353" s="21"/>
      <c r="M353" s="4"/>
      <c r="N353" s="21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>
      <c r="A354" s="4"/>
      <c r="B354" s="4"/>
      <c r="C354" s="4"/>
      <c r="D354" s="4"/>
      <c r="E354" s="4"/>
      <c r="F354" s="4"/>
      <c r="G354" s="4"/>
      <c r="H354" s="4"/>
      <c r="I354" s="4"/>
      <c r="J354" s="21"/>
      <c r="K354" s="4"/>
      <c r="L354" s="21"/>
      <c r="M354" s="4"/>
      <c r="N354" s="21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>
      <c r="A355" s="4"/>
      <c r="B355" s="4"/>
      <c r="C355" s="4"/>
      <c r="D355" s="4"/>
      <c r="E355" s="4"/>
      <c r="F355" s="4"/>
      <c r="G355" s="4"/>
      <c r="H355" s="4"/>
      <c r="I355" s="4"/>
      <c r="J355" s="21"/>
      <c r="K355" s="4"/>
      <c r="L355" s="21"/>
      <c r="M355" s="4"/>
      <c r="N355" s="21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>
      <c r="A356" s="4"/>
      <c r="B356" s="4"/>
      <c r="C356" s="4"/>
      <c r="D356" s="4"/>
      <c r="E356" s="4"/>
      <c r="F356" s="4"/>
      <c r="G356" s="4"/>
      <c r="H356" s="4"/>
      <c r="I356" s="4"/>
      <c r="J356" s="21"/>
      <c r="K356" s="4"/>
      <c r="L356" s="21"/>
      <c r="M356" s="4"/>
      <c r="N356" s="21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>
      <c r="A357" s="4"/>
      <c r="B357" s="4"/>
      <c r="C357" s="4"/>
      <c r="D357" s="4"/>
      <c r="E357" s="4"/>
      <c r="F357" s="4"/>
      <c r="G357" s="4"/>
      <c r="H357" s="4"/>
      <c r="I357" s="4"/>
      <c r="J357" s="21"/>
      <c r="K357" s="4"/>
      <c r="L357" s="21"/>
      <c r="M357" s="4"/>
      <c r="N357" s="21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>
      <c r="A358" s="4"/>
      <c r="B358" s="4"/>
      <c r="C358" s="4"/>
      <c r="D358" s="4"/>
      <c r="E358" s="4"/>
      <c r="F358" s="4"/>
      <c r="G358" s="4"/>
      <c r="H358" s="4"/>
      <c r="I358" s="4"/>
      <c r="J358" s="21"/>
      <c r="K358" s="4"/>
      <c r="L358" s="21"/>
      <c r="M358" s="4"/>
      <c r="N358" s="21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>
      <c r="A359" s="4"/>
      <c r="B359" s="4"/>
      <c r="C359" s="4"/>
      <c r="D359" s="4"/>
      <c r="E359" s="4"/>
      <c r="F359" s="4"/>
      <c r="G359" s="4"/>
      <c r="H359" s="4"/>
      <c r="I359" s="4"/>
      <c r="J359" s="21"/>
      <c r="K359" s="4"/>
      <c r="L359" s="21"/>
      <c r="M359" s="4"/>
      <c r="N359" s="21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>
      <c r="A360" s="4"/>
      <c r="B360" s="4"/>
      <c r="C360" s="4"/>
      <c r="D360" s="4"/>
      <c r="E360" s="4"/>
      <c r="F360" s="4"/>
      <c r="G360" s="4"/>
      <c r="H360" s="4"/>
      <c r="I360" s="4"/>
      <c r="J360" s="21"/>
      <c r="K360" s="4"/>
      <c r="L360" s="21"/>
      <c r="M360" s="4"/>
      <c r="N360" s="21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>
      <c r="A361" s="4"/>
      <c r="B361" s="4"/>
      <c r="C361" s="4"/>
      <c r="D361" s="4"/>
      <c r="E361" s="4"/>
      <c r="F361" s="4"/>
      <c r="G361" s="4"/>
      <c r="H361" s="4"/>
      <c r="I361" s="4"/>
      <c r="J361" s="21"/>
      <c r="K361" s="4"/>
      <c r="L361" s="21"/>
      <c r="M361" s="4"/>
      <c r="N361" s="21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>
      <c r="A362" s="4"/>
      <c r="B362" s="4"/>
      <c r="C362" s="4"/>
      <c r="D362" s="4"/>
      <c r="E362" s="4"/>
      <c r="F362" s="4"/>
      <c r="G362" s="4"/>
      <c r="H362" s="4"/>
      <c r="I362" s="4"/>
      <c r="J362" s="21"/>
      <c r="K362" s="4"/>
      <c r="L362" s="21"/>
      <c r="M362" s="4"/>
      <c r="N362" s="21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>
      <c r="A363" s="4"/>
      <c r="B363" s="4"/>
      <c r="C363" s="4"/>
      <c r="D363" s="4"/>
      <c r="E363" s="4"/>
      <c r="F363" s="4"/>
      <c r="G363" s="4"/>
      <c r="H363" s="4"/>
      <c r="I363" s="4"/>
      <c r="J363" s="21"/>
      <c r="K363" s="4"/>
      <c r="L363" s="21"/>
      <c r="M363" s="4"/>
      <c r="N363" s="21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>
      <c r="A364" s="4"/>
      <c r="B364" s="4"/>
      <c r="C364" s="4"/>
      <c r="D364" s="4"/>
      <c r="E364" s="4"/>
      <c r="F364" s="4"/>
      <c r="G364" s="4"/>
      <c r="H364" s="4"/>
      <c r="I364" s="4"/>
      <c r="J364" s="21"/>
      <c r="K364" s="4"/>
      <c r="L364" s="21"/>
      <c r="M364" s="4"/>
      <c r="N364" s="21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>
      <c r="A365" s="4"/>
      <c r="B365" s="4"/>
      <c r="C365" s="4"/>
      <c r="D365" s="4"/>
      <c r="E365" s="4"/>
      <c r="F365" s="4"/>
      <c r="G365" s="4"/>
      <c r="H365" s="4"/>
      <c r="I365" s="4"/>
      <c r="J365" s="21"/>
      <c r="K365" s="4"/>
      <c r="L365" s="21"/>
      <c r="M365" s="4"/>
      <c r="N365" s="21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>
      <c r="A366" s="4"/>
      <c r="B366" s="4"/>
      <c r="C366" s="4"/>
      <c r="D366" s="4"/>
      <c r="E366" s="4"/>
      <c r="F366" s="4"/>
      <c r="G366" s="4"/>
      <c r="H366" s="4"/>
      <c r="I366" s="4"/>
      <c r="J366" s="21"/>
      <c r="K366" s="4"/>
      <c r="L366" s="21"/>
      <c r="M366" s="4"/>
      <c r="N366" s="21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>
      <c r="A367" s="4"/>
      <c r="B367" s="4"/>
      <c r="C367" s="4"/>
      <c r="D367" s="4"/>
      <c r="E367" s="4"/>
      <c r="F367" s="4"/>
      <c r="G367" s="4"/>
      <c r="H367" s="4"/>
      <c r="I367" s="4"/>
      <c r="J367" s="21"/>
      <c r="K367" s="4"/>
      <c r="L367" s="21"/>
      <c r="M367" s="4"/>
      <c r="N367" s="21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>
      <c r="A368" s="4"/>
      <c r="B368" s="4"/>
      <c r="C368" s="4"/>
      <c r="D368" s="4"/>
      <c r="E368" s="4"/>
      <c r="F368" s="4"/>
      <c r="G368" s="4"/>
      <c r="H368" s="4"/>
      <c r="I368" s="4"/>
      <c r="J368" s="21"/>
      <c r="K368" s="4"/>
      <c r="L368" s="21"/>
      <c r="M368" s="4"/>
      <c r="N368" s="21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>
      <c r="A369" s="4"/>
      <c r="B369" s="4"/>
      <c r="C369" s="4"/>
      <c r="D369" s="4"/>
      <c r="E369" s="4"/>
      <c r="F369" s="4"/>
      <c r="G369" s="4"/>
      <c r="H369" s="4"/>
      <c r="I369" s="4"/>
      <c r="J369" s="21"/>
      <c r="K369" s="4"/>
      <c r="L369" s="21"/>
      <c r="M369" s="4"/>
      <c r="N369" s="21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>
      <c r="A370" s="4"/>
      <c r="B370" s="4"/>
      <c r="C370" s="4"/>
      <c r="D370" s="4"/>
      <c r="E370" s="4"/>
      <c r="F370" s="4"/>
      <c r="G370" s="4"/>
      <c r="H370" s="4"/>
      <c r="I370" s="4"/>
      <c r="J370" s="21"/>
      <c r="K370" s="4"/>
      <c r="L370" s="21"/>
      <c r="M370" s="4"/>
      <c r="N370" s="21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>
      <c r="A371" s="4"/>
      <c r="B371" s="4"/>
      <c r="C371" s="4"/>
      <c r="D371" s="4"/>
      <c r="E371" s="4"/>
      <c r="F371" s="4"/>
      <c r="G371" s="4"/>
      <c r="H371" s="4"/>
      <c r="I371" s="4"/>
      <c r="J371" s="21"/>
      <c r="K371" s="4"/>
      <c r="L371" s="21"/>
      <c r="M371" s="4"/>
      <c r="N371" s="21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>
      <c r="A372" s="4"/>
      <c r="B372" s="4"/>
      <c r="C372" s="4"/>
      <c r="D372" s="4"/>
      <c r="E372" s="4"/>
      <c r="F372" s="4"/>
      <c r="G372" s="4"/>
      <c r="H372" s="4"/>
      <c r="I372" s="4"/>
      <c r="J372" s="21"/>
      <c r="K372" s="4"/>
      <c r="L372" s="21"/>
      <c r="M372" s="4"/>
      <c r="N372" s="21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>
      <c r="A373" s="4"/>
      <c r="B373" s="4"/>
      <c r="C373" s="4"/>
      <c r="D373" s="4"/>
      <c r="E373" s="4"/>
      <c r="F373" s="4"/>
      <c r="G373" s="4"/>
      <c r="H373" s="4"/>
      <c r="I373" s="4"/>
      <c r="J373" s="21"/>
      <c r="K373" s="4"/>
      <c r="L373" s="21"/>
      <c r="M373" s="4"/>
      <c r="N373" s="21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>
      <c r="A374" s="4"/>
      <c r="B374" s="4"/>
      <c r="C374" s="4"/>
      <c r="D374" s="4"/>
      <c r="E374" s="4"/>
      <c r="F374" s="4"/>
      <c r="G374" s="4"/>
      <c r="H374" s="4"/>
      <c r="I374" s="4"/>
      <c r="J374" s="21"/>
      <c r="K374" s="4"/>
      <c r="L374" s="21"/>
      <c r="M374" s="4"/>
      <c r="N374" s="21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>
      <c r="A375" s="4"/>
      <c r="B375" s="4"/>
      <c r="C375" s="4"/>
      <c r="D375" s="4"/>
      <c r="E375" s="4"/>
      <c r="F375" s="4"/>
      <c r="G375" s="4"/>
      <c r="H375" s="4"/>
      <c r="I375" s="4"/>
      <c r="J375" s="21"/>
      <c r="K375" s="4"/>
      <c r="L375" s="21"/>
      <c r="M375" s="4"/>
      <c r="N375" s="21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>
      <c r="A376" s="4"/>
      <c r="B376" s="4"/>
      <c r="C376" s="4"/>
      <c r="D376" s="4"/>
      <c r="E376" s="4"/>
      <c r="F376" s="4"/>
      <c r="G376" s="4"/>
      <c r="H376" s="4"/>
      <c r="I376" s="4"/>
      <c r="J376" s="21"/>
      <c r="K376" s="4"/>
      <c r="L376" s="21"/>
      <c r="M376" s="4"/>
      <c r="N376" s="21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>
      <c r="A377" s="4"/>
      <c r="B377" s="4"/>
      <c r="C377" s="4"/>
      <c r="D377" s="4"/>
      <c r="E377" s="4"/>
      <c r="F377" s="4"/>
      <c r="G377" s="4"/>
      <c r="H377" s="4"/>
      <c r="I377" s="4"/>
      <c r="J377" s="21"/>
      <c r="K377" s="4"/>
      <c r="L377" s="21"/>
      <c r="M377" s="4"/>
      <c r="N377" s="21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>
      <c r="A378" s="4"/>
      <c r="B378" s="4"/>
      <c r="C378" s="4"/>
      <c r="D378" s="4"/>
      <c r="E378" s="4"/>
      <c r="F378" s="4"/>
      <c r="G378" s="4"/>
      <c r="H378" s="4"/>
      <c r="I378" s="4"/>
      <c r="J378" s="21"/>
      <c r="K378" s="4"/>
      <c r="L378" s="21"/>
      <c r="M378" s="4"/>
      <c r="N378" s="21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>
      <c r="A379" s="4"/>
      <c r="B379" s="4"/>
      <c r="C379" s="4"/>
      <c r="D379" s="4"/>
      <c r="E379" s="4"/>
      <c r="F379" s="4"/>
      <c r="G379" s="4"/>
      <c r="H379" s="4"/>
      <c r="I379" s="4"/>
      <c r="J379" s="21"/>
      <c r="K379" s="4"/>
      <c r="L379" s="21"/>
      <c r="M379" s="4"/>
      <c r="N379" s="21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>
      <c r="A380" s="4"/>
      <c r="B380" s="4"/>
      <c r="C380" s="4"/>
      <c r="D380" s="4"/>
      <c r="E380" s="4"/>
      <c r="F380" s="4"/>
      <c r="G380" s="4"/>
      <c r="H380" s="4"/>
      <c r="I380" s="4"/>
      <c r="J380" s="21"/>
      <c r="K380" s="4"/>
      <c r="L380" s="21"/>
      <c r="M380" s="4"/>
      <c r="N380" s="21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>
      <c r="A381" s="4"/>
      <c r="B381" s="4"/>
      <c r="C381" s="4"/>
      <c r="D381" s="4"/>
      <c r="E381" s="4"/>
      <c r="F381" s="4"/>
      <c r="G381" s="4"/>
      <c r="H381" s="4"/>
      <c r="I381" s="4"/>
      <c r="J381" s="21"/>
      <c r="K381" s="4"/>
      <c r="L381" s="21"/>
      <c r="M381" s="4"/>
      <c r="N381" s="21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>
      <c r="A382" s="4"/>
      <c r="B382" s="4"/>
      <c r="C382" s="4"/>
      <c r="D382" s="4"/>
      <c r="E382" s="4"/>
      <c r="F382" s="4"/>
      <c r="G382" s="4"/>
      <c r="H382" s="4"/>
      <c r="I382" s="4"/>
      <c r="J382" s="21"/>
      <c r="K382" s="4"/>
      <c r="L382" s="21"/>
      <c r="M382" s="4"/>
      <c r="N382" s="21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>
      <c r="A383" s="4"/>
      <c r="B383" s="4"/>
      <c r="C383" s="4"/>
      <c r="D383" s="4"/>
      <c r="E383" s="4"/>
      <c r="F383" s="4"/>
      <c r="G383" s="4"/>
      <c r="H383" s="4"/>
      <c r="I383" s="4"/>
      <c r="J383" s="21"/>
      <c r="K383" s="4"/>
      <c r="L383" s="21"/>
      <c r="M383" s="4"/>
      <c r="N383" s="21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>
      <c r="A384" s="4"/>
      <c r="B384" s="4"/>
      <c r="C384" s="4"/>
      <c r="D384" s="4"/>
      <c r="E384" s="4"/>
      <c r="F384" s="4"/>
      <c r="G384" s="4"/>
      <c r="H384" s="4"/>
      <c r="I384" s="4"/>
      <c r="J384" s="21"/>
      <c r="K384" s="4"/>
      <c r="L384" s="21"/>
      <c r="M384" s="4"/>
      <c r="N384" s="21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>
      <c r="A385" s="4"/>
      <c r="B385" s="4"/>
      <c r="C385" s="4"/>
      <c r="D385" s="4"/>
      <c r="E385" s="4"/>
      <c r="F385" s="4"/>
      <c r="G385" s="4"/>
      <c r="H385" s="4"/>
      <c r="I385" s="4"/>
      <c r="J385" s="21"/>
      <c r="K385" s="4"/>
      <c r="L385" s="21"/>
      <c r="M385" s="4"/>
      <c r="N385" s="21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>
      <c r="A386" s="4"/>
      <c r="B386" s="4"/>
      <c r="C386" s="4"/>
      <c r="D386" s="4"/>
      <c r="E386" s="4"/>
      <c r="F386" s="4"/>
      <c r="G386" s="4"/>
      <c r="H386" s="4"/>
      <c r="I386" s="4"/>
      <c r="J386" s="21"/>
      <c r="K386" s="4"/>
      <c r="L386" s="21"/>
      <c r="M386" s="4"/>
      <c r="N386" s="21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>
      <c r="A387" s="4"/>
      <c r="B387" s="4"/>
      <c r="C387" s="4"/>
      <c r="D387" s="4"/>
      <c r="E387" s="4"/>
      <c r="F387" s="4"/>
      <c r="G387" s="4"/>
      <c r="H387" s="4"/>
      <c r="I387" s="4"/>
      <c r="J387" s="21"/>
      <c r="K387" s="4"/>
      <c r="L387" s="21"/>
      <c r="M387" s="4"/>
      <c r="N387" s="21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>
      <c r="A388" s="4"/>
      <c r="B388" s="4"/>
      <c r="C388" s="4"/>
      <c r="D388" s="4"/>
      <c r="E388" s="4"/>
      <c r="F388" s="4"/>
      <c r="G388" s="4"/>
      <c r="H388" s="4"/>
      <c r="I388" s="4"/>
      <c r="J388" s="21"/>
      <c r="K388" s="4"/>
      <c r="L388" s="21"/>
      <c r="M388" s="4"/>
      <c r="N388" s="21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>
      <c r="A389" s="4"/>
      <c r="B389" s="4"/>
      <c r="C389" s="4"/>
      <c r="D389" s="4"/>
      <c r="E389" s="4"/>
      <c r="F389" s="4"/>
      <c r="G389" s="4"/>
      <c r="H389" s="4"/>
      <c r="I389" s="4"/>
      <c r="J389" s="21"/>
      <c r="K389" s="4"/>
      <c r="L389" s="21"/>
      <c r="M389" s="4"/>
      <c r="N389" s="21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>
      <c r="A390" s="4"/>
      <c r="B390" s="4"/>
      <c r="C390" s="4"/>
      <c r="D390" s="4"/>
      <c r="E390" s="4"/>
      <c r="F390" s="4"/>
      <c r="G390" s="4"/>
      <c r="H390" s="4"/>
      <c r="I390" s="4"/>
      <c r="J390" s="21"/>
      <c r="K390" s="4"/>
      <c r="L390" s="21"/>
      <c r="M390" s="4"/>
      <c r="N390" s="21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>
      <c r="A391" s="4"/>
      <c r="B391" s="4"/>
      <c r="C391" s="4"/>
      <c r="D391" s="4"/>
      <c r="E391" s="4"/>
      <c r="F391" s="4"/>
      <c r="G391" s="4"/>
      <c r="H391" s="4"/>
      <c r="I391" s="4"/>
      <c r="J391" s="21"/>
      <c r="K391" s="4"/>
      <c r="L391" s="21"/>
      <c r="M391" s="4"/>
      <c r="N391" s="21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>
      <c r="A392" s="4"/>
      <c r="B392" s="4"/>
      <c r="C392" s="4"/>
      <c r="D392" s="4"/>
      <c r="E392" s="4"/>
      <c r="F392" s="4"/>
      <c r="G392" s="4"/>
      <c r="H392" s="4"/>
      <c r="I392" s="4"/>
      <c r="J392" s="21"/>
      <c r="K392" s="4"/>
      <c r="L392" s="21"/>
      <c r="M392" s="4"/>
      <c r="N392" s="21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>
      <c r="A393" s="4"/>
      <c r="B393" s="4"/>
      <c r="C393" s="4"/>
      <c r="D393" s="4"/>
      <c r="E393" s="4"/>
      <c r="F393" s="4"/>
      <c r="G393" s="4"/>
      <c r="H393" s="4"/>
      <c r="I393" s="4"/>
      <c r="J393" s="21"/>
      <c r="K393" s="4"/>
      <c r="L393" s="21"/>
      <c r="M393" s="4"/>
      <c r="N393" s="21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>
      <c r="A394" s="4"/>
      <c r="B394" s="4"/>
      <c r="C394" s="4"/>
      <c r="D394" s="4"/>
      <c r="E394" s="4"/>
      <c r="F394" s="4"/>
      <c r="G394" s="4"/>
      <c r="H394" s="4"/>
      <c r="I394" s="4"/>
      <c r="J394" s="21"/>
      <c r="K394" s="4"/>
      <c r="L394" s="21"/>
      <c r="M394" s="4"/>
      <c r="N394" s="21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>
      <c r="A395" s="4"/>
      <c r="B395" s="4"/>
      <c r="C395" s="4"/>
      <c r="D395" s="4"/>
      <c r="E395" s="4"/>
      <c r="F395" s="4"/>
      <c r="G395" s="4"/>
      <c r="H395" s="4"/>
      <c r="I395" s="4"/>
      <c r="J395" s="21"/>
      <c r="K395" s="4"/>
      <c r="L395" s="21"/>
      <c r="M395" s="4"/>
      <c r="N395" s="21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>
      <c r="A396" s="4"/>
      <c r="B396" s="4"/>
      <c r="C396" s="4"/>
      <c r="D396" s="4"/>
      <c r="E396" s="4"/>
      <c r="F396" s="4"/>
      <c r="G396" s="4"/>
      <c r="H396" s="4"/>
      <c r="I396" s="4"/>
      <c r="J396" s="21"/>
      <c r="K396" s="4"/>
      <c r="L396" s="21"/>
      <c r="M396" s="4"/>
      <c r="N396" s="21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>
      <c r="A397" s="4"/>
      <c r="B397" s="4"/>
      <c r="C397" s="4"/>
      <c r="D397" s="4"/>
      <c r="E397" s="4"/>
      <c r="F397" s="4"/>
      <c r="G397" s="4"/>
      <c r="H397" s="4"/>
      <c r="I397" s="4"/>
      <c r="J397" s="21"/>
      <c r="K397" s="4"/>
      <c r="L397" s="21"/>
      <c r="M397" s="4"/>
      <c r="N397" s="21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>
      <c r="A398" s="4"/>
      <c r="B398" s="4"/>
      <c r="C398" s="4"/>
      <c r="D398" s="4"/>
      <c r="E398" s="4"/>
      <c r="F398" s="4"/>
      <c r="G398" s="4"/>
      <c r="H398" s="4"/>
      <c r="I398" s="4"/>
      <c r="J398" s="21"/>
      <c r="K398" s="4"/>
      <c r="L398" s="21"/>
      <c r="M398" s="4"/>
      <c r="N398" s="21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>
      <c r="A399" s="4"/>
      <c r="B399" s="4"/>
      <c r="C399" s="4"/>
      <c r="D399" s="4"/>
      <c r="E399" s="4"/>
      <c r="F399" s="4"/>
      <c r="G399" s="4"/>
      <c r="H399" s="4"/>
      <c r="I399" s="4"/>
      <c r="J399" s="21"/>
      <c r="K399" s="4"/>
      <c r="L399" s="21"/>
      <c r="M399" s="4"/>
      <c r="N399" s="21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>
      <c r="A400" s="4"/>
      <c r="B400" s="4"/>
      <c r="C400" s="4"/>
      <c r="D400" s="4"/>
      <c r="E400" s="4"/>
      <c r="F400" s="4"/>
      <c r="G400" s="4"/>
      <c r="H400" s="4"/>
      <c r="I400" s="4"/>
      <c r="J400" s="21"/>
      <c r="K400" s="4"/>
      <c r="L400" s="21"/>
      <c r="M400" s="4"/>
      <c r="N400" s="21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>
      <c r="A401" s="4"/>
      <c r="B401" s="4"/>
      <c r="C401" s="4"/>
      <c r="D401" s="4"/>
      <c r="E401" s="4"/>
      <c r="F401" s="4"/>
      <c r="G401" s="4"/>
      <c r="H401" s="4"/>
      <c r="I401" s="4"/>
      <c r="J401" s="21"/>
      <c r="K401" s="4"/>
      <c r="L401" s="21"/>
      <c r="M401" s="4"/>
      <c r="N401" s="21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>
      <c r="A402" s="4"/>
      <c r="B402" s="4"/>
      <c r="C402" s="4"/>
      <c r="D402" s="4"/>
      <c r="E402" s="4"/>
      <c r="F402" s="4"/>
      <c r="G402" s="4"/>
      <c r="H402" s="4"/>
      <c r="I402" s="4"/>
      <c r="J402" s="21"/>
      <c r="K402" s="4"/>
      <c r="L402" s="21"/>
      <c r="M402" s="4"/>
      <c r="N402" s="21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>
      <c r="A403" s="4"/>
      <c r="B403" s="4"/>
      <c r="C403" s="4"/>
      <c r="D403" s="4"/>
      <c r="E403" s="4"/>
      <c r="F403" s="4"/>
      <c r="G403" s="4"/>
      <c r="H403" s="4"/>
      <c r="I403" s="4"/>
      <c r="J403" s="21"/>
      <c r="K403" s="4"/>
      <c r="L403" s="21"/>
      <c r="M403" s="4"/>
      <c r="N403" s="21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>
      <c r="A404" s="4"/>
      <c r="B404" s="4"/>
      <c r="C404" s="4"/>
      <c r="D404" s="4"/>
      <c r="E404" s="4"/>
      <c r="F404" s="4"/>
      <c r="G404" s="4"/>
      <c r="H404" s="4"/>
      <c r="I404" s="4"/>
      <c r="J404" s="21"/>
      <c r="K404" s="4"/>
      <c r="L404" s="21"/>
      <c r="M404" s="4"/>
      <c r="N404" s="21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>
      <c r="A405" s="4"/>
      <c r="B405" s="4"/>
      <c r="C405" s="4"/>
      <c r="D405" s="4"/>
      <c r="E405" s="4"/>
      <c r="F405" s="4"/>
      <c r="G405" s="4"/>
      <c r="H405" s="4"/>
      <c r="I405" s="4"/>
      <c r="J405" s="21"/>
      <c r="K405" s="4"/>
      <c r="L405" s="21"/>
      <c r="M405" s="4"/>
      <c r="N405" s="21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>
      <c r="A406" s="4"/>
      <c r="B406" s="4"/>
      <c r="C406" s="4"/>
      <c r="D406" s="4"/>
      <c r="E406" s="4"/>
      <c r="F406" s="4"/>
      <c r="G406" s="4"/>
      <c r="H406" s="4"/>
      <c r="I406" s="4"/>
      <c r="J406" s="21"/>
      <c r="K406" s="4"/>
      <c r="L406" s="21"/>
      <c r="M406" s="4"/>
      <c r="N406" s="21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>
      <c r="A407" s="4"/>
      <c r="B407" s="4"/>
      <c r="C407" s="4"/>
      <c r="D407" s="4"/>
      <c r="E407" s="4"/>
      <c r="F407" s="4"/>
      <c r="G407" s="4"/>
      <c r="H407" s="4"/>
      <c r="I407" s="4"/>
      <c r="J407" s="21"/>
      <c r="K407" s="4"/>
      <c r="L407" s="21"/>
      <c r="M407" s="4"/>
      <c r="N407" s="21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>
      <c r="A408" s="4"/>
      <c r="B408" s="4"/>
      <c r="C408" s="4"/>
      <c r="D408" s="4"/>
      <c r="E408" s="4"/>
      <c r="F408" s="4"/>
      <c r="G408" s="4"/>
      <c r="H408" s="4"/>
      <c r="I408" s="4"/>
      <c r="J408" s="21"/>
      <c r="K408" s="4"/>
      <c r="L408" s="21"/>
      <c r="M408" s="4"/>
      <c r="N408" s="21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>
      <c r="A409" s="4"/>
      <c r="B409" s="4"/>
      <c r="C409" s="4"/>
      <c r="D409" s="4"/>
      <c r="E409" s="4"/>
      <c r="F409" s="4"/>
      <c r="G409" s="4"/>
      <c r="H409" s="4"/>
      <c r="I409" s="4"/>
      <c r="J409" s="21"/>
      <c r="K409" s="4"/>
      <c r="L409" s="21"/>
      <c r="M409" s="4"/>
      <c r="N409" s="21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>
      <c r="A410" s="4"/>
      <c r="B410" s="4"/>
      <c r="C410" s="4"/>
      <c r="D410" s="4"/>
      <c r="E410" s="4"/>
      <c r="F410" s="4"/>
      <c r="G410" s="4"/>
      <c r="H410" s="4"/>
      <c r="I410" s="4"/>
      <c r="J410" s="21"/>
      <c r="K410" s="4"/>
      <c r="L410" s="21"/>
      <c r="M410" s="4"/>
      <c r="N410" s="21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>
      <c r="A411" s="4"/>
      <c r="B411" s="4"/>
      <c r="C411" s="4"/>
      <c r="D411" s="4"/>
      <c r="E411" s="4"/>
      <c r="F411" s="4"/>
      <c r="G411" s="4"/>
      <c r="H411" s="4"/>
      <c r="I411" s="4"/>
      <c r="J411" s="21"/>
      <c r="K411" s="4"/>
      <c r="L411" s="21"/>
      <c r="M411" s="4"/>
      <c r="N411" s="21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>
      <c r="A412" s="4"/>
      <c r="B412" s="4"/>
      <c r="C412" s="4"/>
      <c r="D412" s="4"/>
      <c r="E412" s="4"/>
      <c r="F412" s="4"/>
      <c r="G412" s="4"/>
      <c r="H412" s="4"/>
      <c r="I412" s="4"/>
      <c r="J412" s="21"/>
      <c r="K412" s="4"/>
      <c r="L412" s="21"/>
      <c r="M412" s="4"/>
      <c r="N412" s="21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>
      <c r="A413" s="4"/>
      <c r="B413" s="4"/>
      <c r="C413" s="4"/>
      <c r="D413" s="4"/>
      <c r="E413" s="4"/>
      <c r="F413" s="4"/>
      <c r="G413" s="4"/>
      <c r="H413" s="4"/>
      <c r="I413" s="4"/>
      <c r="J413" s="21"/>
      <c r="K413" s="4"/>
      <c r="L413" s="21"/>
      <c r="M413" s="4"/>
      <c r="N413" s="21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>
      <c r="A414" s="4"/>
      <c r="B414" s="4"/>
      <c r="C414" s="4"/>
      <c r="D414" s="4"/>
      <c r="E414" s="4"/>
      <c r="F414" s="4"/>
      <c r="G414" s="4"/>
      <c r="H414" s="4"/>
      <c r="I414" s="4"/>
      <c r="J414" s="21"/>
      <c r="K414" s="4"/>
      <c r="L414" s="21"/>
      <c r="M414" s="4"/>
      <c r="N414" s="21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>
      <c r="A415" s="4"/>
      <c r="B415" s="4"/>
      <c r="C415" s="4"/>
      <c r="D415" s="4"/>
      <c r="E415" s="4"/>
      <c r="F415" s="4"/>
      <c r="G415" s="4"/>
      <c r="H415" s="4"/>
      <c r="I415" s="4"/>
      <c r="J415" s="21"/>
      <c r="K415" s="4"/>
      <c r="L415" s="21"/>
      <c r="M415" s="4"/>
      <c r="N415" s="21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>
      <c r="A416" s="4"/>
      <c r="B416" s="4"/>
      <c r="C416" s="4"/>
      <c r="D416" s="4"/>
      <c r="E416" s="4"/>
      <c r="F416" s="4"/>
      <c r="G416" s="4"/>
      <c r="H416" s="4"/>
      <c r="I416" s="4"/>
      <c r="J416" s="21"/>
      <c r="K416" s="4"/>
      <c r="L416" s="21"/>
      <c r="M416" s="4"/>
      <c r="N416" s="21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>
      <c r="A417" s="4"/>
      <c r="B417" s="4"/>
      <c r="C417" s="4"/>
      <c r="D417" s="4"/>
      <c r="E417" s="4"/>
      <c r="F417" s="4"/>
      <c r="G417" s="4"/>
      <c r="H417" s="4"/>
      <c r="I417" s="4"/>
      <c r="J417" s="21"/>
      <c r="K417" s="4"/>
      <c r="L417" s="21"/>
      <c r="M417" s="4"/>
      <c r="N417" s="21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>
      <c r="A418" s="4"/>
      <c r="B418" s="4"/>
      <c r="C418" s="4"/>
      <c r="D418" s="4"/>
      <c r="E418" s="4"/>
      <c r="F418" s="4"/>
      <c r="G418" s="4"/>
      <c r="H418" s="4"/>
      <c r="I418" s="4"/>
      <c r="J418" s="21"/>
      <c r="K418" s="4"/>
      <c r="L418" s="21"/>
      <c r="M418" s="4"/>
      <c r="N418" s="21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>
      <c r="A419" s="4"/>
      <c r="B419" s="4"/>
      <c r="C419" s="4"/>
      <c r="D419" s="4"/>
      <c r="E419" s="4"/>
      <c r="F419" s="4"/>
      <c r="G419" s="4"/>
      <c r="H419" s="4"/>
      <c r="I419" s="4"/>
      <c r="J419" s="21"/>
      <c r="K419" s="4"/>
      <c r="L419" s="21"/>
      <c r="M419" s="4"/>
      <c r="N419" s="21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>
      <c r="A420" s="4"/>
      <c r="B420" s="4"/>
      <c r="C420" s="4"/>
      <c r="D420" s="4"/>
      <c r="E420" s="4"/>
      <c r="F420" s="4"/>
      <c r="G420" s="4"/>
      <c r="H420" s="4"/>
      <c r="I420" s="4"/>
      <c r="J420" s="21"/>
      <c r="K420" s="4"/>
      <c r="L420" s="21"/>
      <c r="M420" s="4"/>
      <c r="N420" s="21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>
      <c r="A421" s="4"/>
      <c r="B421" s="4"/>
      <c r="C421" s="4"/>
      <c r="D421" s="4"/>
      <c r="E421" s="4"/>
      <c r="F421" s="4"/>
      <c r="G421" s="4"/>
      <c r="H421" s="4"/>
      <c r="I421" s="4"/>
      <c r="J421" s="21"/>
      <c r="K421" s="4"/>
      <c r="L421" s="21"/>
      <c r="M421" s="4"/>
      <c r="N421" s="21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>
      <c r="A422" s="4"/>
      <c r="B422" s="4"/>
      <c r="C422" s="4"/>
      <c r="D422" s="4"/>
      <c r="E422" s="4"/>
      <c r="F422" s="4"/>
      <c r="G422" s="4"/>
      <c r="H422" s="4"/>
      <c r="I422" s="4"/>
      <c r="J422" s="21"/>
      <c r="K422" s="4"/>
      <c r="L422" s="21"/>
      <c r="M422" s="4"/>
      <c r="N422" s="21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>
      <c r="A423" s="4"/>
      <c r="B423" s="4"/>
      <c r="C423" s="4"/>
      <c r="D423" s="4"/>
      <c r="E423" s="4"/>
      <c r="F423" s="4"/>
      <c r="G423" s="4"/>
      <c r="H423" s="4"/>
      <c r="I423" s="4"/>
      <c r="J423" s="21"/>
      <c r="K423" s="4"/>
      <c r="L423" s="21"/>
      <c r="M423" s="4"/>
      <c r="N423" s="21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>
      <c r="A424" s="4"/>
      <c r="B424" s="4"/>
      <c r="C424" s="4"/>
      <c r="D424" s="4"/>
      <c r="E424" s="4"/>
      <c r="F424" s="4"/>
      <c r="G424" s="4"/>
      <c r="H424" s="4"/>
      <c r="I424" s="4"/>
      <c r="J424" s="21"/>
      <c r="K424" s="4"/>
      <c r="L424" s="21"/>
      <c r="M424" s="4"/>
      <c r="N424" s="21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>
      <c r="A425" s="4"/>
      <c r="B425" s="4"/>
      <c r="C425" s="4"/>
      <c r="D425" s="4"/>
      <c r="E425" s="4"/>
      <c r="F425" s="4"/>
      <c r="G425" s="4"/>
      <c r="H425" s="4"/>
      <c r="I425" s="4"/>
      <c r="J425" s="21"/>
      <c r="K425" s="4"/>
      <c r="L425" s="21"/>
      <c r="M425" s="4"/>
      <c r="N425" s="21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>
      <c r="A426" s="4"/>
      <c r="B426" s="4"/>
      <c r="C426" s="4"/>
      <c r="D426" s="4"/>
      <c r="E426" s="4"/>
      <c r="F426" s="4"/>
      <c r="G426" s="4"/>
      <c r="H426" s="4"/>
      <c r="I426" s="4"/>
      <c r="J426" s="21"/>
      <c r="K426" s="4"/>
      <c r="L426" s="21"/>
      <c r="M426" s="4"/>
      <c r="N426" s="21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>
      <c r="A427" s="4"/>
      <c r="B427" s="4"/>
      <c r="C427" s="4"/>
      <c r="D427" s="4"/>
      <c r="E427" s="4"/>
      <c r="F427" s="4"/>
      <c r="G427" s="4"/>
      <c r="H427" s="4"/>
      <c r="I427" s="4"/>
      <c r="J427" s="21"/>
      <c r="K427" s="4"/>
      <c r="L427" s="21"/>
      <c r="M427" s="4"/>
      <c r="N427" s="21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>
      <c r="A428" s="4"/>
      <c r="B428" s="4"/>
      <c r="C428" s="4"/>
      <c r="D428" s="4"/>
      <c r="E428" s="4"/>
      <c r="F428" s="4"/>
      <c r="G428" s="4"/>
      <c r="H428" s="4"/>
      <c r="I428" s="4"/>
      <c r="J428" s="21"/>
      <c r="K428" s="4"/>
      <c r="L428" s="21"/>
      <c r="M428" s="4"/>
      <c r="N428" s="21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>
      <c r="A429" s="4"/>
      <c r="B429" s="4"/>
      <c r="C429" s="4"/>
      <c r="D429" s="4"/>
      <c r="E429" s="4"/>
      <c r="F429" s="4"/>
      <c r="G429" s="4"/>
      <c r="H429" s="4"/>
      <c r="I429" s="4"/>
      <c r="J429" s="21"/>
      <c r="K429" s="4"/>
      <c r="L429" s="21"/>
      <c r="M429" s="4"/>
      <c r="N429" s="21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>
      <c r="A430" s="4"/>
      <c r="B430" s="4"/>
      <c r="C430" s="4"/>
      <c r="D430" s="4"/>
      <c r="E430" s="4"/>
      <c r="F430" s="4"/>
      <c r="G430" s="4"/>
      <c r="H430" s="4"/>
      <c r="I430" s="4"/>
      <c r="J430" s="21"/>
      <c r="K430" s="4"/>
      <c r="L430" s="21"/>
      <c r="M430" s="4"/>
      <c r="N430" s="21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>
      <c r="A431" s="4"/>
      <c r="B431" s="4"/>
      <c r="C431" s="4"/>
      <c r="D431" s="4"/>
      <c r="E431" s="4"/>
      <c r="F431" s="4"/>
      <c r="G431" s="4"/>
      <c r="H431" s="4"/>
      <c r="I431" s="4"/>
      <c r="J431" s="21"/>
      <c r="K431" s="4"/>
      <c r="L431" s="21"/>
      <c r="M431" s="4"/>
      <c r="N431" s="21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>
      <c r="A432" s="4"/>
      <c r="B432" s="4"/>
      <c r="C432" s="4"/>
      <c r="D432" s="4"/>
      <c r="E432" s="4"/>
      <c r="F432" s="4"/>
      <c r="G432" s="4"/>
      <c r="H432" s="4"/>
      <c r="I432" s="4"/>
      <c r="J432" s="21"/>
      <c r="K432" s="4"/>
      <c r="L432" s="21"/>
      <c r="M432" s="4"/>
      <c r="N432" s="21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>
      <c r="A433" s="4"/>
      <c r="B433" s="4"/>
      <c r="C433" s="4"/>
      <c r="D433" s="4"/>
      <c r="E433" s="4"/>
      <c r="F433" s="4"/>
      <c r="G433" s="4"/>
      <c r="H433" s="4"/>
      <c r="I433" s="4"/>
      <c r="J433" s="21"/>
      <c r="K433" s="4"/>
      <c r="L433" s="21"/>
      <c r="M433" s="4"/>
      <c r="N433" s="21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>
      <c r="A434" s="4"/>
      <c r="B434" s="4"/>
      <c r="C434" s="4"/>
      <c r="D434" s="4"/>
      <c r="E434" s="4"/>
      <c r="F434" s="4"/>
      <c r="G434" s="4"/>
      <c r="H434" s="4"/>
      <c r="I434" s="4"/>
      <c r="J434" s="21"/>
      <c r="K434" s="4"/>
      <c r="L434" s="21"/>
      <c r="M434" s="4"/>
      <c r="N434" s="21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>
      <c r="A435" s="4"/>
      <c r="B435" s="4"/>
      <c r="C435" s="4"/>
      <c r="D435" s="4"/>
      <c r="E435" s="4"/>
      <c r="F435" s="4"/>
      <c r="G435" s="4"/>
      <c r="H435" s="4"/>
      <c r="I435" s="4"/>
      <c r="J435" s="21"/>
      <c r="K435" s="4"/>
      <c r="L435" s="21"/>
      <c r="M435" s="4"/>
      <c r="N435" s="21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>
      <c r="A436" s="4"/>
      <c r="B436" s="4"/>
      <c r="C436" s="4"/>
      <c r="D436" s="4"/>
      <c r="E436" s="4"/>
      <c r="F436" s="4"/>
      <c r="G436" s="4"/>
      <c r="H436" s="4"/>
      <c r="I436" s="4"/>
      <c r="J436" s="21"/>
      <c r="K436" s="4"/>
      <c r="L436" s="21"/>
      <c r="M436" s="4"/>
      <c r="N436" s="21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>
      <c r="A437" s="4"/>
      <c r="B437" s="4"/>
      <c r="C437" s="4"/>
      <c r="D437" s="4"/>
      <c r="E437" s="4"/>
      <c r="F437" s="4"/>
      <c r="G437" s="4"/>
      <c r="H437" s="4"/>
      <c r="I437" s="4"/>
      <c r="J437" s="21"/>
      <c r="K437" s="4"/>
      <c r="L437" s="21"/>
      <c r="M437" s="4"/>
      <c r="N437" s="21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>
      <c r="A438" s="4"/>
      <c r="B438" s="4"/>
      <c r="C438" s="4"/>
      <c r="D438" s="4"/>
      <c r="E438" s="4"/>
      <c r="F438" s="4"/>
      <c r="G438" s="4"/>
      <c r="H438" s="4"/>
      <c r="I438" s="4"/>
      <c r="J438" s="21"/>
      <c r="K438" s="4"/>
      <c r="L438" s="21"/>
      <c r="M438" s="4"/>
      <c r="N438" s="21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>
      <c r="A439" s="4"/>
      <c r="B439" s="4"/>
      <c r="C439" s="4"/>
      <c r="D439" s="4"/>
      <c r="E439" s="4"/>
      <c r="F439" s="4"/>
      <c r="G439" s="4"/>
      <c r="H439" s="4"/>
      <c r="I439" s="4"/>
      <c r="J439" s="21"/>
      <c r="K439" s="4"/>
      <c r="L439" s="21"/>
      <c r="M439" s="4"/>
      <c r="N439" s="21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>
      <c r="A440" s="4"/>
      <c r="B440" s="4"/>
      <c r="C440" s="4"/>
      <c r="D440" s="4"/>
      <c r="E440" s="4"/>
      <c r="F440" s="4"/>
      <c r="G440" s="4"/>
      <c r="H440" s="4"/>
      <c r="I440" s="4"/>
      <c r="J440" s="21"/>
      <c r="K440" s="4"/>
      <c r="L440" s="21"/>
      <c r="M440" s="4"/>
      <c r="N440" s="21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>
      <c r="A441" s="4"/>
      <c r="B441" s="4"/>
      <c r="C441" s="4"/>
      <c r="D441" s="4"/>
      <c r="E441" s="4"/>
      <c r="F441" s="4"/>
      <c r="G441" s="4"/>
      <c r="H441" s="4"/>
      <c r="I441" s="4"/>
      <c r="J441" s="21"/>
      <c r="K441" s="4"/>
      <c r="L441" s="21"/>
      <c r="M441" s="4"/>
      <c r="N441" s="21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>
      <c r="A442" s="4"/>
      <c r="B442" s="4"/>
      <c r="C442" s="4"/>
      <c r="D442" s="4"/>
      <c r="E442" s="4"/>
      <c r="F442" s="4"/>
      <c r="G442" s="4"/>
      <c r="H442" s="4"/>
      <c r="I442" s="4"/>
      <c r="J442" s="21"/>
      <c r="K442" s="4"/>
      <c r="L442" s="21"/>
      <c r="M442" s="4"/>
      <c r="N442" s="21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>
      <c r="A443" s="4"/>
      <c r="B443" s="4"/>
      <c r="C443" s="4"/>
      <c r="D443" s="4"/>
      <c r="E443" s="4"/>
      <c r="F443" s="4"/>
      <c r="G443" s="4"/>
      <c r="H443" s="4"/>
      <c r="I443" s="4"/>
      <c r="J443" s="21"/>
      <c r="K443" s="4"/>
      <c r="L443" s="21"/>
      <c r="M443" s="4"/>
      <c r="N443" s="21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>
      <c r="A444" s="4"/>
      <c r="B444" s="4"/>
      <c r="C444" s="4"/>
      <c r="D444" s="4"/>
      <c r="E444" s="4"/>
      <c r="F444" s="4"/>
      <c r="G444" s="4"/>
      <c r="H444" s="4"/>
      <c r="I444" s="4"/>
      <c r="J444" s="21"/>
      <c r="K444" s="4"/>
      <c r="L444" s="21"/>
      <c r="M444" s="4"/>
      <c r="N444" s="21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>
      <c r="A445" s="4"/>
      <c r="B445" s="4"/>
      <c r="C445" s="4"/>
      <c r="D445" s="4"/>
      <c r="E445" s="4"/>
      <c r="F445" s="4"/>
      <c r="G445" s="4"/>
      <c r="H445" s="4"/>
      <c r="I445" s="4"/>
      <c r="J445" s="21"/>
      <c r="K445" s="4"/>
      <c r="L445" s="21"/>
      <c r="M445" s="4"/>
      <c r="N445" s="21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>
      <c r="A446" s="4"/>
      <c r="B446" s="4"/>
      <c r="C446" s="4"/>
      <c r="D446" s="4"/>
      <c r="E446" s="4"/>
      <c r="F446" s="4"/>
      <c r="G446" s="4"/>
      <c r="H446" s="4"/>
      <c r="I446" s="4"/>
      <c r="J446" s="21"/>
      <c r="K446" s="4"/>
      <c r="L446" s="21"/>
      <c r="M446" s="4"/>
      <c r="N446" s="21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>
      <c r="A447" s="4"/>
      <c r="B447" s="4"/>
      <c r="C447" s="4"/>
      <c r="D447" s="4"/>
      <c r="E447" s="4"/>
      <c r="F447" s="4"/>
      <c r="G447" s="4"/>
      <c r="H447" s="4"/>
      <c r="I447" s="4"/>
      <c r="J447" s="21"/>
      <c r="K447" s="4"/>
      <c r="L447" s="21"/>
      <c r="M447" s="4"/>
      <c r="N447" s="21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>
      <c r="A448" s="4"/>
      <c r="B448" s="4"/>
      <c r="C448" s="4"/>
      <c r="D448" s="4"/>
      <c r="E448" s="4"/>
      <c r="F448" s="4"/>
      <c r="G448" s="4"/>
      <c r="H448" s="4"/>
      <c r="I448" s="4"/>
      <c r="J448" s="21"/>
      <c r="K448" s="4"/>
      <c r="L448" s="21"/>
      <c r="M448" s="4"/>
      <c r="N448" s="21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>
      <c r="A449" s="4"/>
      <c r="B449" s="4"/>
      <c r="C449" s="4"/>
      <c r="D449" s="4"/>
      <c r="E449" s="4"/>
      <c r="F449" s="4"/>
      <c r="G449" s="4"/>
      <c r="H449" s="4"/>
      <c r="I449" s="4"/>
      <c r="J449" s="21"/>
      <c r="K449" s="4"/>
      <c r="L449" s="21"/>
      <c r="M449" s="4"/>
      <c r="N449" s="21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>
      <c r="A450" s="4"/>
      <c r="B450" s="4"/>
      <c r="C450" s="4"/>
      <c r="D450" s="4"/>
      <c r="E450" s="4"/>
      <c r="F450" s="4"/>
      <c r="G450" s="4"/>
      <c r="H450" s="4"/>
      <c r="I450" s="4"/>
      <c r="J450" s="21"/>
      <c r="K450" s="4"/>
      <c r="L450" s="21"/>
      <c r="M450" s="4"/>
      <c r="N450" s="21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>
      <c r="A451" s="4"/>
      <c r="B451" s="4"/>
      <c r="C451" s="4"/>
      <c r="D451" s="4"/>
      <c r="E451" s="4"/>
      <c r="F451" s="4"/>
      <c r="G451" s="4"/>
      <c r="H451" s="4"/>
      <c r="I451" s="4"/>
      <c r="J451" s="21"/>
      <c r="K451" s="4"/>
      <c r="L451" s="21"/>
      <c r="M451" s="4"/>
      <c r="N451" s="21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>
      <c r="A452" s="4"/>
      <c r="B452" s="4"/>
      <c r="C452" s="4"/>
      <c r="D452" s="4"/>
      <c r="E452" s="4"/>
      <c r="F452" s="4"/>
      <c r="G452" s="4"/>
      <c r="H452" s="4"/>
      <c r="I452" s="4"/>
      <c r="J452" s="21"/>
      <c r="K452" s="4"/>
      <c r="L452" s="21"/>
      <c r="M452" s="4"/>
      <c r="N452" s="21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>
      <c r="A453" s="4"/>
      <c r="B453" s="4"/>
      <c r="C453" s="4"/>
      <c r="D453" s="4"/>
      <c r="E453" s="4"/>
      <c r="F453" s="4"/>
      <c r="G453" s="4"/>
      <c r="H453" s="4"/>
      <c r="I453" s="4"/>
      <c r="J453" s="21"/>
      <c r="K453" s="4"/>
      <c r="L453" s="21"/>
      <c r="M453" s="4"/>
      <c r="N453" s="21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>
      <c r="A454" s="4"/>
      <c r="B454" s="4"/>
      <c r="C454" s="4"/>
      <c r="D454" s="4"/>
      <c r="E454" s="4"/>
      <c r="F454" s="4"/>
      <c r="G454" s="4"/>
      <c r="H454" s="4"/>
      <c r="I454" s="4"/>
      <c r="J454" s="21"/>
      <c r="K454" s="4"/>
      <c r="L454" s="21"/>
      <c r="M454" s="4"/>
      <c r="N454" s="21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>
      <c r="A455" s="4"/>
      <c r="B455" s="4"/>
      <c r="C455" s="4"/>
      <c r="D455" s="4"/>
      <c r="E455" s="4"/>
      <c r="F455" s="4"/>
      <c r="G455" s="4"/>
      <c r="H455" s="4"/>
      <c r="I455" s="4"/>
      <c r="J455" s="21"/>
      <c r="K455" s="4"/>
      <c r="L455" s="21"/>
      <c r="M455" s="4"/>
      <c r="N455" s="21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>
      <c r="A456" s="4"/>
      <c r="B456" s="4"/>
      <c r="C456" s="4"/>
      <c r="D456" s="4"/>
      <c r="E456" s="4"/>
      <c r="F456" s="4"/>
      <c r="G456" s="4"/>
      <c r="H456" s="4"/>
      <c r="I456" s="4"/>
      <c r="J456" s="21"/>
      <c r="K456" s="4"/>
      <c r="L456" s="21"/>
      <c r="M456" s="4"/>
      <c r="N456" s="21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>
      <c r="A457" s="4"/>
      <c r="B457" s="4"/>
      <c r="C457" s="4"/>
      <c r="D457" s="4"/>
      <c r="E457" s="4"/>
      <c r="F457" s="4"/>
      <c r="G457" s="4"/>
      <c r="H457" s="4"/>
      <c r="I457" s="4"/>
      <c r="J457" s="21"/>
      <c r="K457" s="4"/>
      <c r="L457" s="21"/>
      <c r="M457" s="4"/>
      <c r="N457" s="21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>
      <c r="A458" s="4"/>
      <c r="B458" s="4"/>
      <c r="C458" s="4"/>
      <c r="D458" s="4"/>
      <c r="E458" s="4"/>
      <c r="F458" s="4"/>
      <c r="G458" s="4"/>
      <c r="H458" s="4"/>
      <c r="I458" s="4"/>
      <c r="J458" s="21"/>
      <c r="K458" s="4"/>
      <c r="L458" s="21"/>
      <c r="M458" s="4"/>
      <c r="N458" s="21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>
      <c r="A459" s="4"/>
      <c r="B459" s="4"/>
      <c r="C459" s="4"/>
      <c r="D459" s="4"/>
      <c r="E459" s="4"/>
      <c r="F459" s="4"/>
      <c r="G459" s="4"/>
      <c r="H459" s="4"/>
      <c r="I459" s="4"/>
      <c r="J459" s="21"/>
      <c r="K459" s="4"/>
      <c r="L459" s="21"/>
      <c r="M459" s="4"/>
      <c r="N459" s="21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>
      <c r="A460" s="4"/>
      <c r="B460" s="4"/>
      <c r="C460" s="4"/>
      <c r="D460" s="4"/>
      <c r="E460" s="4"/>
      <c r="F460" s="4"/>
      <c r="G460" s="4"/>
      <c r="H460" s="4"/>
      <c r="I460" s="4"/>
      <c r="J460" s="21"/>
      <c r="K460" s="4"/>
      <c r="L460" s="21"/>
      <c r="M460" s="4"/>
      <c r="N460" s="21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>
      <c r="A461" s="4"/>
      <c r="B461" s="4"/>
      <c r="C461" s="4"/>
      <c r="D461" s="4"/>
      <c r="E461" s="4"/>
      <c r="F461" s="4"/>
      <c r="G461" s="4"/>
      <c r="H461" s="4"/>
      <c r="I461" s="4"/>
      <c r="J461" s="21"/>
      <c r="K461" s="4"/>
      <c r="L461" s="21"/>
      <c r="M461" s="4"/>
      <c r="N461" s="21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>
      <c r="A462" s="4"/>
      <c r="B462" s="4"/>
      <c r="C462" s="4"/>
      <c r="D462" s="4"/>
      <c r="E462" s="4"/>
      <c r="F462" s="4"/>
      <c r="G462" s="4"/>
      <c r="H462" s="4"/>
      <c r="I462" s="4"/>
      <c r="J462" s="21"/>
      <c r="K462" s="4"/>
      <c r="L462" s="21"/>
      <c r="M462" s="4"/>
      <c r="N462" s="21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>
      <c r="A463" s="4"/>
      <c r="B463" s="4"/>
      <c r="C463" s="4"/>
      <c r="D463" s="4"/>
      <c r="E463" s="4"/>
      <c r="F463" s="4"/>
      <c r="G463" s="4"/>
      <c r="H463" s="4"/>
      <c r="I463" s="4"/>
      <c r="J463" s="21"/>
      <c r="K463" s="4"/>
      <c r="L463" s="21"/>
      <c r="M463" s="4"/>
      <c r="N463" s="21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>
      <c r="A464" s="4"/>
      <c r="B464" s="4"/>
      <c r="C464" s="4"/>
      <c r="D464" s="4"/>
      <c r="E464" s="4"/>
      <c r="F464" s="4"/>
      <c r="G464" s="4"/>
      <c r="H464" s="4"/>
      <c r="I464" s="4"/>
      <c r="J464" s="21"/>
      <c r="K464" s="4"/>
      <c r="L464" s="21"/>
      <c r="M464" s="4"/>
      <c r="N464" s="21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>
      <c r="A465" s="4"/>
      <c r="B465" s="4"/>
      <c r="C465" s="4"/>
      <c r="D465" s="4"/>
      <c r="E465" s="4"/>
      <c r="F465" s="4"/>
      <c r="G465" s="4"/>
      <c r="H465" s="4"/>
      <c r="I465" s="4"/>
      <c r="J465" s="21"/>
      <c r="K465" s="4"/>
      <c r="L465" s="21"/>
      <c r="M465" s="4"/>
      <c r="N465" s="21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>
      <c r="A466" s="4"/>
      <c r="B466" s="4"/>
      <c r="C466" s="4"/>
      <c r="D466" s="4"/>
      <c r="E466" s="4"/>
      <c r="F466" s="4"/>
      <c r="G466" s="4"/>
      <c r="H466" s="4"/>
      <c r="I466" s="4"/>
      <c r="J466" s="21"/>
      <c r="K466" s="4"/>
      <c r="L466" s="21"/>
      <c r="M466" s="4"/>
      <c r="N466" s="21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>
      <c r="A467" s="4"/>
      <c r="B467" s="4"/>
      <c r="C467" s="4"/>
      <c r="D467" s="4"/>
      <c r="E467" s="4"/>
      <c r="F467" s="4"/>
      <c r="G467" s="4"/>
      <c r="H467" s="4"/>
      <c r="I467" s="4"/>
      <c r="J467" s="21"/>
      <c r="K467" s="4"/>
      <c r="L467" s="21"/>
      <c r="M467" s="4"/>
      <c r="N467" s="21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>
      <c r="A468" s="4"/>
      <c r="B468" s="4"/>
      <c r="C468" s="4"/>
      <c r="D468" s="4"/>
      <c r="E468" s="4"/>
      <c r="F468" s="4"/>
      <c r="G468" s="4"/>
      <c r="H468" s="4"/>
      <c r="I468" s="4"/>
      <c r="J468" s="21"/>
      <c r="K468" s="4"/>
      <c r="L468" s="21"/>
      <c r="M468" s="4"/>
      <c r="N468" s="21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>
      <c r="A469" s="4"/>
      <c r="B469" s="4"/>
      <c r="C469" s="4"/>
      <c r="D469" s="4"/>
      <c r="E469" s="4"/>
      <c r="F469" s="4"/>
      <c r="G469" s="4"/>
      <c r="H469" s="4"/>
      <c r="I469" s="4"/>
      <c r="J469" s="21"/>
      <c r="K469" s="4"/>
      <c r="L469" s="21"/>
      <c r="M469" s="4"/>
      <c r="N469" s="21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>
      <c r="A470" s="4"/>
      <c r="B470" s="4"/>
      <c r="C470" s="4"/>
      <c r="D470" s="4"/>
      <c r="E470" s="4"/>
      <c r="F470" s="4"/>
      <c r="G470" s="4"/>
      <c r="H470" s="4"/>
      <c r="I470" s="4"/>
      <c r="J470" s="21"/>
      <c r="K470" s="4"/>
      <c r="L470" s="21"/>
      <c r="M470" s="4"/>
      <c r="N470" s="21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>
      <c r="A471" s="4"/>
      <c r="B471" s="4"/>
      <c r="C471" s="4"/>
      <c r="D471" s="4"/>
      <c r="E471" s="4"/>
      <c r="F471" s="4"/>
      <c r="G471" s="4"/>
      <c r="H471" s="4"/>
      <c r="I471" s="4"/>
      <c r="J471" s="21"/>
      <c r="K471" s="4"/>
      <c r="L471" s="21"/>
      <c r="M471" s="4"/>
      <c r="N471" s="21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>
      <c r="A472" s="4"/>
      <c r="B472" s="4"/>
      <c r="C472" s="4"/>
      <c r="D472" s="4"/>
      <c r="E472" s="4"/>
      <c r="F472" s="4"/>
      <c r="G472" s="4"/>
      <c r="H472" s="4"/>
      <c r="I472" s="4"/>
      <c r="J472" s="21"/>
      <c r="K472" s="4"/>
      <c r="L472" s="21"/>
      <c r="M472" s="4"/>
      <c r="N472" s="21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>
      <c r="A473" s="4"/>
      <c r="B473" s="4"/>
      <c r="C473" s="4"/>
      <c r="D473" s="4"/>
      <c r="E473" s="4"/>
      <c r="F473" s="4"/>
      <c r="G473" s="4"/>
      <c r="H473" s="4"/>
      <c r="I473" s="4"/>
      <c r="J473" s="21"/>
      <c r="K473" s="4"/>
      <c r="L473" s="21"/>
      <c r="M473" s="4"/>
      <c r="N473" s="21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>
      <c r="A474" s="4"/>
      <c r="B474" s="4"/>
      <c r="C474" s="4"/>
      <c r="D474" s="4"/>
      <c r="E474" s="4"/>
      <c r="F474" s="4"/>
      <c r="G474" s="4"/>
      <c r="H474" s="4"/>
      <c r="I474" s="4"/>
      <c r="J474" s="21"/>
      <c r="K474" s="4"/>
      <c r="L474" s="21"/>
      <c r="M474" s="4"/>
      <c r="N474" s="21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>
      <c r="A475" s="4"/>
      <c r="B475" s="4"/>
      <c r="C475" s="4"/>
      <c r="D475" s="4"/>
      <c r="E475" s="4"/>
      <c r="F475" s="4"/>
      <c r="G475" s="4"/>
      <c r="H475" s="4"/>
      <c r="I475" s="4"/>
      <c r="J475" s="21"/>
      <c r="K475" s="4"/>
      <c r="L475" s="21"/>
      <c r="M475" s="4"/>
      <c r="N475" s="21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>
      <c r="A476" s="4"/>
      <c r="B476" s="4"/>
      <c r="C476" s="4"/>
      <c r="D476" s="4"/>
      <c r="E476" s="4"/>
      <c r="F476" s="4"/>
      <c r="G476" s="4"/>
      <c r="H476" s="4"/>
      <c r="I476" s="4"/>
      <c r="J476" s="21"/>
      <c r="K476" s="4"/>
      <c r="L476" s="21"/>
      <c r="M476" s="4"/>
      <c r="N476" s="21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>
      <c r="A477" s="4"/>
      <c r="B477" s="4"/>
      <c r="C477" s="4"/>
      <c r="D477" s="4"/>
      <c r="E477" s="4"/>
      <c r="F477" s="4"/>
      <c r="G477" s="4"/>
      <c r="H477" s="4"/>
      <c r="I477" s="4"/>
      <c r="J477" s="21"/>
      <c r="K477" s="4"/>
      <c r="L477" s="21"/>
      <c r="M477" s="4"/>
      <c r="N477" s="21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>
      <c r="A478" s="4"/>
      <c r="B478" s="4"/>
      <c r="C478" s="4"/>
      <c r="D478" s="4"/>
      <c r="E478" s="4"/>
      <c r="F478" s="4"/>
      <c r="G478" s="4"/>
      <c r="H478" s="4"/>
      <c r="I478" s="4"/>
      <c r="J478" s="21"/>
      <c r="K478" s="4"/>
      <c r="L478" s="21"/>
      <c r="M478" s="4"/>
      <c r="N478" s="21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>
      <c r="A479" s="4"/>
      <c r="B479" s="4"/>
      <c r="C479" s="4"/>
      <c r="D479" s="4"/>
      <c r="E479" s="4"/>
      <c r="F479" s="4"/>
      <c r="G479" s="4"/>
      <c r="H479" s="4"/>
      <c r="I479" s="4"/>
      <c r="J479" s="21"/>
      <c r="K479" s="4"/>
      <c r="L479" s="21"/>
      <c r="M479" s="4"/>
      <c r="N479" s="21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>
      <c r="A480" s="4"/>
      <c r="B480" s="4"/>
      <c r="C480" s="4"/>
      <c r="D480" s="4"/>
      <c r="E480" s="4"/>
      <c r="F480" s="4"/>
      <c r="G480" s="4"/>
      <c r="H480" s="4"/>
      <c r="I480" s="4"/>
      <c r="J480" s="21"/>
      <c r="K480" s="4"/>
      <c r="L480" s="21"/>
      <c r="M480" s="4"/>
      <c r="N480" s="21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>
      <c r="A481" s="4"/>
      <c r="B481" s="4"/>
      <c r="C481" s="4"/>
      <c r="D481" s="4"/>
      <c r="E481" s="4"/>
      <c r="F481" s="4"/>
      <c r="G481" s="4"/>
      <c r="H481" s="4"/>
      <c r="I481" s="4"/>
      <c r="J481" s="21"/>
      <c r="K481" s="4"/>
      <c r="L481" s="21"/>
      <c r="M481" s="4"/>
      <c r="N481" s="21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>
      <c r="A482" s="4"/>
      <c r="B482" s="4"/>
      <c r="C482" s="4"/>
      <c r="D482" s="4"/>
      <c r="E482" s="4"/>
      <c r="F482" s="4"/>
      <c r="G482" s="4"/>
      <c r="H482" s="4"/>
      <c r="I482" s="4"/>
      <c r="J482" s="21"/>
      <c r="K482" s="4"/>
      <c r="L482" s="21"/>
      <c r="M482" s="4"/>
      <c r="N482" s="21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>
      <c r="A483" s="4"/>
      <c r="B483" s="4"/>
      <c r="C483" s="4"/>
      <c r="D483" s="4"/>
      <c r="E483" s="4"/>
      <c r="F483" s="4"/>
      <c r="G483" s="4"/>
      <c r="H483" s="4"/>
      <c r="I483" s="4"/>
      <c r="J483" s="21"/>
      <c r="K483" s="4"/>
      <c r="L483" s="21"/>
      <c r="M483" s="4"/>
      <c r="N483" s="21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>
      <c r="A484" s="4"/>
      <c r="B484" s="4"/>
      <c r="C484" s="4"/>
      <c r="D484" s="4"/>
      <c r="E484" s="4"/>
      <c r="F484" s="4"/>
      <c r="G484" s="4"/>
      <c r="H484" s="4"/>
      <c r="I484" s="4"/>
      <c r="J484" s="21"/>
      <c r="K484" s="4"/>
      <c r="L484" s="21"/>
      <c r="M484" s="4"/>
      <c r="N484" s="21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>
      <c r="A485" s="4"/>
      <c r="B485" s="4"/>
      <c r="C485" s="4"/>
      <c r="D485" s="4"/>
      <c r="E485" s="4"/>
      <c r="F485" s="4"/>
      <c r="G485" s="4"/>
      <c r="H485" s="4"/>
      <c r="I485" s="4"/>
      <c r="J485" s="21"/>
      <c r="K485" s="4"/>
      <c r="L485" s="21"/>
      <c r="M485" s="4"/>
      <c r="N485" s="21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>
      <c r="A486" s="4"/>
      <c r="B486" s="4"/>
      <c r="C486" s="4"/>
      <c r="D486" s="4"/>
      <c r="E486" s="4"/>
      <c r="F486" s="4"/>
      <c r="G486" s="4"/>
      <c r="H486" s="4"/>
      <c r="I486" s="4"/>
      <c r="J486" s="21"/>
      <c r="K486" s="4"/>
      <c r="L486" s="21"/>
      <c r="M486" s="4"/>
      <c r="N486" s="21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>
      <c r="A487" s="4"/>
      <c r="B487" s="4"/>
      <c r="C487" s="4"/>
      <c r="D487" s="4"/>
      <c r="E487" s="4"/>
      <c r="F487" s="4"/>
      <c r="G487" s="4"/>
      <c r="H487" s="4"/>
      <c r="I487" s="4"/>
      <c r="J487" s="21"/>
      <c r="K487" s="4"/>
      <c r="L487" s="21"/>
      <c r="M487" s="4"/>
      <c r="N487" s="21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>
      <c r="A488" s="4"/>
      <c r="B488" s="4"/>
      <c r="C488" s="4"/>
      <c r="D488" s="4"/>
      <c r="E488" s="4"/>
      <c r="F488" s="4"/>
      <c r="G488" s="4"/>
      <c r="H488" s="4"/>
      <c r="I488" s="4"/>
      <c r="J488" s="21"/>
      <c r="K488" s="4"/>
      <c r="L488" s="21"/>
      <c r="M488" s="4"/>
      <c r="N488" s="21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</sheetData>
  <sheetProtection formatCells="0" formatColumns="0" formatRows="0" insertColumns="0" insertRows="0" insertHyperlinks="0" deleteRows="0" sort="0" autoFilter="0" pivotTables="0"/>
  <mergeCells count="11">
    <mergeCell ref="A2:N2"/>
    <mergeCell ref="A3:N3"/>
    <mergeCell ref="C4:G4"/>
    <mergeCell ref="A151:N152"/>
    <mergeCell ref="N6:O6"/>
    <mergeCell ref="A6:A7"/>
    <mergeCell ref="C6:D6"/>
    <mergeCell ref="F6:G6"/>
    <mergeCell ref="H6:I6"/>
    <mergeCell ref="J6:K6"/>
    <mergeCell ref="L6:M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rowBreaks count="3" manualBreakCount="3">
    <brk id="45" max="14" man="1"/>
    <brk id="84" max="14" man="1"/>
    <brk id="12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Z661"/>
  <sheetViews>
    <sheetView tabSelected="1" view="pageBreakPreview" zoomScaleSheetLayoutView="100" workbookViewId="0">
      <pane xSplit="1" ySplit="7" topLeftCell="B140" activePane="bottomRight" state="frozen"/>
      <selection pane="topRight" activeCell="B1" sqref="B1"/>
      <selection pane="bottomLeft" activeCell="A8" sqref="A8"/>
      <selection pane="bottomRight" activeCell="A2" sqref="A2:O150"/>
    </sheetView>
  </sheetViews>
  <sheetFormatPr defaultRowHeight="15"/>
  <cols>
    <col min="1" max="1" width="37.5703125" customWidth="1"/>
    <col min="2" max="2" width="12.7109375" customWidth="1"/>
    <col min="3" max="3" width="13.85546875" customWidth="1"/>
    <col min="4" max="4" width="10.85546875" customWidth="1"/>
    <col min="5" max="5" width="12.5703125" customWidth="1"/>
    <col min="6" max="6" width="12.28515625" customWidth="1"/>
    <col min="7" max="7" width="11" customWidth="1"/>
    <col min="8" max="8" width="12.85546875" customWidth="1"/>
    <col min="9" max="9" width="11.42578125" customWidth="1"/>
    <col min="10" max="10" width="13.28515625" customWidth="1"/>
    <col min="11" max="11" width="12.42578125" customWidth="1"/>
    <col min="12" max="12" width="13.140625" customWidth="1"/>
    <col min="13" max="13" width="10.28515625" customWidth="1"/>
    <col min="14" max="14" width="13" customWidth="1"/>
    <col min="15" max="15" width="10.28515625" customWidth="1"/>
  </cols>
  <sheetData>
    <row r="1" spans="1:17">
      <c r="L1" s="115" t="s">
        <v>12</v>
      </c>
      <c r="M1" s="115"/>
    </row>
    <row r="2" spans="1:17" s="3" customFormat="1" ht="25.5" customHeight="1">
      <c r="A2" s="108" t="s">
        <v>72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23"/>
    </row>
    <row r="3" spans="1:17" s="3" customFormat="1" ht="18.75" customHeight="1">
      <c r="A3" s="108" t="s">
        <v>79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23"/>
    </row>
    <row r="4" spans="1:17" s="3" customFormat="1" ht="9.75" customHeight="1">
      <c r="A4" s="98"/>
      <c r="B4" s="98"/>
      <c r="C4" s="113" t="s">
        <v>70</v>
      </c>
      <c r="D4" s="113"/>
      <c r="E4" s="113"/>
      <c r="F4" s="113"/>
      <c r="G4" s="113"/>
      <c r="H4" s="98"/>
      <c r="I4" s="98"/>
      <c r="J4" s="98"/>
      <c r="K4" s="98"/>
      <c r="L4" s="98"/>
      <c r="M4" s="98"/>
      <c r="N4" s="26"/>
      <c r="O4" s="26"/>
      <c r="P4" s="1"/>
      <c r="Q4" s="1"/>
    </row>
    <row r="5" spans="1:17" s="3" customFormat="1" ht="9.75" customHeight="1">
      <c r="A5" s="98"/>
      <c r="B5" s="98"/>
      <c r="C5" s="107"/>
      <c r="D5" s="107"/>
      <c r="E5" s="107"/>
      <c r="F5" s="107"/>
      <c r="G5" s="107"/>
      <c r="H5" s="98"/>
      <c r="I5" s="98"/>
      <c r="J5" s="98"/>
      <c r="K5" s="98"/>
      <c r="L5" s="98"/>
      <c r="M5" s="98"/>
      <c r="N5" s="26"/>
      <c r="O5" s="26"/>
      <c r="P5" s="1"/>
      <c r="Q5" s="1"/>
    </row>
    <row r="6" spans="1:17" ht="34.5" customHeight="1">
      <c r="A6" s="112" t="s">
        <v>7</v>
      </c>
      <c r="B6" s="22" t="s">
        <v>15</v>
      </c>
      <c r="C6" s="110" t="s">
        <v>16</v>
      </c>
      <c r="D6" s="111"/>
      <c r="E6" s="22" t="s">
        <v>75</v>
      </c>
      <c r="F6" s="110" t="s">
        <v>76</v>
      </c>
      <c r="G6" s="111"/>
      <c r="H6" s="110" t="s">
        <v>17</v>
      </c>
      <c r="I6" s="111"/>
      <c r="J6" s="110" t="s">
        <v>18</v>
      </c>
      <c r="K6" s="111"/>
      <c r="L6" s="110" t="s">
        <v>19</v>
      </c>
      <c r="M6" s="111"/>
      <c r="N6" s="110" t="s">
        <v>20</v>
      </c>
      <c r="O6" s="111"/>
    </row>
    <row r="7" spans="1:17" ht="42.75" customHeight="1">
      <c r="A7" s="112"/>
      <c r="B7" s="22" t="s">
        <v>73</v>
      </c>
      <c r="C7" s="22" t="s">
        <v>73</v>
      </c>
      <c r="D7" s="22" t="s">
        <v>13</v>
      </c>
      <c r="E7" s="22" t="s">
        <v>73</v>
      </c>
      <c r="F7" s="22" t="s">
        <v>73</v>
      </c>
      <c r="G7" s="22" t="s">
        <v>13</v>
      </c>
      <c r="H7" s="22" t="s">
        <v>73</v>
      </c>
      <c r="I7" s="22" t="s">
        <v>13</v>
      </c>
      <c r="J7" s="22" t="s">
        <v>73</v>
      </c>
      <c r="K7" s="22" t="s">
        <v>13</v>
      </c>
      <c r="L7" s="22" t="s">
        <v>73</v>
      </c>
      <c r="M7" s="22" t="s">
        <v>13</v>
      </c>
      <c r="N7" s="22" t="s">
        <v>73</v>
      </c>
      <c r="O7" s="22" t="s">
        <v>13</v>
      </c>
    </row>
    <row r="8" spans="1:17" ht="20.25" customHeight="1">
      <c r="A8" s="28" t="s">
        <v>60</v>
      </c>
      <c r="B8" s="30">
        <f>ROUND(('фонд начисленной заработной пла'!B8/'среднесписочная численность'!B8/12)*1000,1)</f>
        <v>21295.9</v>
      </c>
      <c r="C8" s="30">
        <f>ROUND(('фонд начисленной заработной пла'!C8/'среднесписочная численность'!C8/12)*1000,1)</f>
        <v>22099.8</v>
      </c>
      <c r="D8" s="30">
        <f t="shared" ref="D8" si="0">ROUND(C8/B8*100,1)</f>
        <v>103.8</v>
      </c>
      <c r="E8" s="30">
        <f>ROUND(('фонд начисленной заработной пла'!E8/'среднесписочная численность'!E8/3)*1000,1)</f>
        <v>26539.9</v>
      </c>
      <c r="F8" s="30">
        <f>ROUND(('фонд начисленной заработной пла'!F8/'среднесписочная численность'!F8/3)*1000,1)</f>
        <v>25211.7</v>
      </c>
      <c r="G8" s="30">
        <f t="shared" ref="G8" si="1">ROUND(F8/E8*100,1)</f>
        <v>95</v>
      </c>
      <c r="H8" s="30">
        <f>ROUND(('фонд начисленной заработной пла'!H8/'среднесписочная численность'!H8/12)*1000,1)</f>
        <v>23655.3</v>
      </c>
      <c r="I8" s="30">
        <f t="shared" ref="I8" si="2">ROUND(H8/C8*100,1)</f>
        <v>107</v>
      </c>
      <c r="J8" s="30">
        <f>ROUND(('фонд начисленной заработной пла'!J8/'среднесписочная численность'!J8/12)*1000,1)</f>
        <v>25774.3</v>
      </c>
      <c r="K8" s="30">
        <f t="shared" ref="K8" si="3">ROUND(J8/H8*100,1)</f>
        <v>109</v>
      </c>
      <c r="L8" s="30">
        <f>ROUND(('фонд начисленной заработной пла'!L8/'среднесписочная численность'!L8/12)*1000,1)</f>
        <v>28406.3</v>
      </c>
      <c r="M8" s="30">
        <f t="shared" ref="M8" si="4">ROUND(L8/J8*100,1)</f>
        <v>110.2</v>
      </c>
      <c r="N8" s="30">
        <f>ROUND(('фонд начисленной заработной пла'!N8/'среднесписочная численность'!N8/12)*1000,1)</f>
        <v>31792.3</v>
      </c>
      <c r="O8" s="30">
        <f t="shared" ref="O8" si="5">ROUND(N8/L8*100,1)</f>
        <v>111.9</v>
      </c>
    </row>
    <row r="9" spans="1:17" ht="15" customHeight="1">
      <c r="A9" s="32" t="s">
        <v>22</v>
      </c>
      <c r="B9" s="76">
        <f>B8-B10</f>
        <v>0</v>
      </c>
      <c r="C9" s="76">
        <f>C8-C10</f>
        <v>0</v>
      </c>
      <c r="D9" s="34">
        <f>D8-D10</f>
        <v>0</v>
      </c>
      <c r="E9" s="34">
        <f>E8-E10</f>
        <v>-0.5</v>
      </c>
      <c r="F9" s="34">
        <f t="shared" ref="F9:O9" si="6">F8-F10</f>
        <v>0.2000000000007276</v>
      </c>
      <c r="G9" s="34">
        <f t="shared" si="6"/>
        <v>0</v>
      </c>
      <c r="H9" s="34">
        <f t="shared" si="6"/>
        <v>0</v>
      </c>
      <c r="I9" s="34">
        <f t="shared" si="6"/>
        <v>0</v>
      </c>
      <c r="J9" s="36">
        <f t="shared" si="6"/>
        <v>0</v>
      </c>
      <c r="K9" s="36">
        <f t="shared" si="6"/>
        <v>0</v>
      </c>
      <c r="L9" s="36">
        <f t="shared" si="6"/>
        <v>0</v>
      </c>
      <c r="M9" s="36">
        <f t="shared" si="6"/>
        <v>0</v>
      </c>
      <c r="N9" s="36">
        <f t="shared" si="6"/>
        <v>423.39999999999782</v>
      </c>
      <c r="O9" s="36">
        <f t="shared" si="6"/>
        <v>1.5</v>
      </c>
    </row>
    <row r="10" spans="1:17" ht="13.5" customHeight="1">
      <c r="A10" s="32" t="s">
        <v>23</v>
      </c>
      <c r="B10" s="34">
        <f>ROUND(('фонд начисленной заработной пла'!B10/'среднесписочная численность'!B10/12)*1000,1)</f>
        <v>21295.9</v>
      </c>
      <c r="C10" s="34">
        <f>ROUND(('фонд начисленной заработной пла'!C10/'среднесписочная численность'!C10/12)*1000,1)</f>
        <v>22099.8</v>
      </c>
      <c r="D10" s="76">
        <f t="shared" ref="D10" si="7">ROUND(C10/B10*100,1)</f>
        <v>103.8</v>
      </c>
      <c r="E10" s="34">
        <f>ROUND(('фонд начисленной заработной пла'!E10/'среднесписочная численность'!E10/3)*1000,1)</f>
        <v>26540.400000000001</v>
      </c>
      <c r="F10" s="34">
        <f>ROUND(('фонд начисленной заработной пла'!F10/'среднесписочная численность'!F10/3)*1000,1)</f>
        <v>25211.5</v>
      </c>
      <c r="G10" s="34">
        <f t="shared" ref="G10" si="8">ROUND(F10/E10*100,1)</f>
        <v>95</v>
      </c>
      <c r="H10" s="34">
        <f>ROUND(('фонд начисленной заработной пла'!H10/'среднесписочная численность'!H10/12)*1000,1)</f>
        <v>23655.3</v>
      </c>
      <c r="I10" s="34">
        <f t="shared" ref="I10" si="9">ROUND(H10/C10*100,1)</f>
        <v>107</v>
      </c>
      <c r="J10" s="36">
        <f>ROUND(('фонд начисленной заработной пла'!J10/'среднесписочная численность'!J10/12)*1000,1)</f>
        <v>25774.3</v>
      </c>
      <c r="K10" s="36">
        <f t="shared" ref="K10" si="10">ROUND(J10/H10*100,1)</f>
        <v>109</v>
      </c>
      <c r="L10" s="36">
        <f>ROUND(('фонд начисленной заработной пла'!L10/'среднесписочная численность'!L10/12)*1000,1)</f>
        <v>28406.3</v>
      </c>
      <c r="M10" s="36">
        <f t="shared" ref="M10" si="11">ROUND(L10/J10*100,1)</f>
        <v>110.2</v>
      </c>
      <c r="N10" s="36">
        <f>ROUND(('фонд начисленной заработной пла'!N10/'среднесписочная численность'!N10/12)*1000,1)</f>
        <v>31368.9</v>
      </c>
      <c r="O10" s="36">
        <f t="shared" ref="O10" si="12">ROUND(N10/L10*100,1)</f>
        <v>110.4</v>
      </c>
    </row>
    <row r="11" spans="1:17" ht="14.25" customHeight="1">
      <c r="A11" s="32" t="s">
        <v>24</v>
      </c>
      <c r="B11" s="76">
        <f>B8-B12</f>
        <v>0</v>
      </c>
      <c r="C11" s="76">
        <f>C8-C12</f>
        <v>0</v>
      </c>
      <c r="D11" s="34">
        <f>D8-D12</f>
        <v>0</v>
      </c>
      <c r="E11" s="34">
        <f>E8-E12</f>
        <v>-0.5</v>
      </c>
      <c r="F11" s="34">
        <f>F8-F12</f>
        <v>0.2000000000007276</v>
      </c>
      <c r="G11" s="34">
        <f t="shared" ref="G11:O11" si="13">G8-G12</f>
        <v>0</v>
      </c>
      <c r="H11" s="34">
        <f t="shared" si="13"/>
        <v>0</v>
      </c>
      <c r="I11" s="34">
        <f t="shared" si="13"/>
        <v>0</v>
      </c>
      <c r="J11" s="36">
        <f t="shared" si="13"/>
        <v>0</v>
      </c>
      <c r="K11" s="36">
        <f t="shared" si="13"/>
        <v>0</v>
      </c>
      <c r="L11" s="36">
        <f>L8-L12</f>
        <v>0</v>
      </c>
      <c r="M11" s="36">
        <f t="shared" si="13"/>
        <v>0</v>
      </c>
      <c r="N11" s="36">
        <f t="shared" si="13"/>
        <v>0</v>
      </c>
      <c r="O11" s="36">
        <f t="shared" si="13"/>
        <v>0</v>
      </c>
    </row>
    <row r="12" spans="1:17" ht="12.75" customHeight="1">
      <c r="A12" s="32" t="s">
        <v>23</v>
      </c>
      <c r="B12" s="34">
        <f>ROUND(('фонд начисленной заработной пла'!B12/'среднесписочная численность'!B12/12)*1000,1)</f>
        <v>21295.9</v>
      </c>
      <c r="C12" s="34">
        <f>ROUND(('фонд начисленной заработной пла'!C12/'среднесписочная численность'!C12/12)*1000,1)</f>
        <v>22099.8</v>
      </c>
      <c r="D12" s="76">
        <f t="shared" ref="D12" si="14">ROUND(C12/B12*100,1)</f>
        <v>103.8</v>
      </c>
      <c r="E12" s="34">
        <f>ROUND(('фонд начисленной заработной пла'!E12/'среднесписочная численность'!E12/3)*1000,1)</f>
        <v>26540.400000000001</v>
      </c>
      <c r="F12" s="34">
        <f>ROUND(('фонд начисленной заработной пла'!F12/'среднесписочная численность'!F12/3)*1000,1)</f>
        <v>25211.5</v>
      </c>
      <c r="G12" s="34">
        <f t="shared" ref="G12" si="15">ROUND(F12/E12*100,1)</f>
        <v>95</v>
      </c>
      <c r="H12" s="34">
        <f>ROUND(('фонд начисленной заработной пла'!H12/'среднесписочная численность'!H12/12)*1000,1)</f>
        <v>23655.3</v>
      </c>
      <c r="I12" s="34">
        <f t="shared" ref="I12" si="16">ROUND(H12/C12*100,1)</f>
        <v>107</v>
      </c>
      <c r="J12" s="36">
        <f>ROUND(('фонд начисленной заработной пла'!J12/'среднесписочная численность'!J12/12)*1000,1)</f>
        <v>25774.3</v>
      </c>
      <c r="K12" s="36">
        <f t="shared" ref="K12" si="17">ROUND(J12/H12*100,1)</f>
        <v>109</v>
      </c>
      <c r="L12" s="36">
        <f>ROUND(('фонд начисленной заработной пла'!L12/'среднесписочная численность'!L12/12)*1000,1)</f>
        <v>28406.3</v>
      </c>
      <c r="M12" s="36">
        <f t="shared" ref="M12" si="18">ROUND(L12/J12*100,1)</f>
        <v>110.2</v>
      </c>
      <c r="N12" s="36">
        <f>ROUND(('фонд начисленной заработной пла'!N12/'среднесписочная численность'!N12/12)*1000,1)</f>
        <v>31792.3</v>
      </c>
      <c r="O12" s="36">
        <f t="shared" ref="O12" si="19">ROUND(N12/L12*100,1)</f>
        <v>111.9</v>
      </c>
    </row>
    <row r="13" spans="1:17" ht="15.75" customHeight="1">
      <c r="A13" s="32" t="s">
        <v>25</v>
      </c>
      <c r="B13" s="76">
        <f>B127-B14</f>
        <v>0</v>
      </c>
      <c r="C13" s="76">
        <f t="shared" ref="C13:O13" si="20">C127-C14</f>
        <v>0</v>
      </c>
      <c r="D13" s="76">
        <f t="shared" si="20"/>
        <v>-17.600000000000009</v>
      </c>
      <c r="E13" s="76">
        <f t="shared" si="20"/>
        <v>-17147</v>
      </c>
      <c r="F13" s="76">
        <f t="shared" si="20"/>
        <v>-17217.300000000003</v>
      </c>
      <c r="G13" s="76">
        <f t="shared" si="20"/>
        <v>-16.700000000000003</v>
      </c>
      <c r="H13" s="76">
        <f t="shared" si="20"/>
        <v>0</v>
      </c>
      <c r="I13" s="76">
        <f t="shared" si="20"/>
        <v>-17.799999999999997</v>
      </c>
      <c r="J13" s="76">
        <f t="shared" si="20"/>
        <v>0</v>
      </c>
      <c r="K13" s="76">
        <f t="shared" si="20"/>
        <v>-18</v>
      </c>
      <c r="L13" s="76">
        <f t="shared" si="20"/>
        <v>0</v>
      </c>
      <c r="M13" s="76" t="e">
        <f t="shared" si="20"/>
        <v>#DIV/0!</v>
      </c>
      <c r="N13" s="76">
        <f t="shared" si="20"/>
        <v>0</v>
      </c>
      <c r="O13" s="76">
        <f t="shared" si="20"/>
        <v>-18.399999999999991</v>
      </c>
    </row>
    <row r="14" spans="1:17" ht="15" customHeight="1">
      <c r="A14" s="32" t="s">
        <v>23</v>
      </c>
      <c r="B14" s="34">
        <f>ROUND(('фонд начисленной заработной пла'!B14/'среднесписочная численность'!B14/12)*1000,1)</f>
        <v>16672.2</v>
      </c>
      <c r="C14" s="34">
        <f>ROUND(('фонд начисленной заработной пла'!C14/'среднесписочная численность'!C14/12)*1000,1)</f>
        <v>17614.900000000001</v>
      </c>
      <c r="D14" s="76">
        <f t="shared" ref="D14" si="21">ROUND(C14/B14*100,1)</f>
        <v>105.7</v>
      </c>
      <c r="E14" s="34">
        <f>ROUND(('фонд начисленной заработной пла'!E14/'среднесписочная численность'!E14/3)*1000,1)</f>
        <v>22862.6</v>
      </c>
      <c r="F14" s="34">
        <f>ROUND(('фонд начисленной заработной пла'!F14/'среднесписочная численность'!F14/3)*1000,1)</f>
        <v>22956.400000000001</v>
      </c>
      <c r="G14" s="34">
        <f t="shared" ref="G14" si="22">ROUND(F14/E14*100,1)</f>
        <v>100.4</v>
      </c>
      <c r="H14" s="34">
        <f>ROUND(('фонд начисленной заработной пла'!H14/'среднесписочная численность'!H14/12)*1000,1)</f>
        <v>18905.7</v>
      </c>
      <c r="I14" s="34">
        <f t="shared" ref="I14" si="23">ROUND(H14/C14*100,1)</f>
        <v>107.3</v>
      </c>
      <c r="J14" s="36">
        <f>ROUND(('фонд начисленной заработной пла'!J14/'среднесписочная численность'!J14/12)*1000,1)</f>
        <v>20394.8</v>
      </c>
      <c r="K14" s="36">
        <f t="shared" ref="K14" si="24">ROUND(J14/H14*100,1)</f>
        <v>107.9</v>
      </c>
      <c r="L14" s="36">
        <f>ROUND(('фонд начисленной заработной пла'!L14/'среднесписочная численность'!L14/12)*1000,1)</f>
        <v>22282</v>
      </c>
      <c r="M14" s="36">
        <f t="shared" ref="M14" si="25">ROUND(L14/J14*100,1)</f>
        <v>109.3</v>
      </c>
      <c r="N14" s="36">
        <f>ROUND(('фонд начисленной заработной пла'!N14/'среднесписочная численность'!N14/12)*1000,1)</f>
        <v>24526</v>
      </c>
      <c r="O14" s="36">
        <f t="shared" ref="O14" si="26">ROUND(N14/L14*100,1)</f>
        <v>110.1</v>
      </c>
    </row>
    <row r="15" spans="1:17" ht="27" customHeight="1">
      <c r="A15" s="37" t="s">
        <v>62</v>
      </c>
      <c r="B15" s="39"/>
      <c r="C15" s="39"/>
      <c r="D15" s="39"/>
      <c r="E15" s="39"/>
      <c r="F15" s="39"/>
      <c r="G15" s="39"/>
      <c r="H15" s="39"/>
      <c r="I15" s="39"/>
      <c r="J15" s="101"/>
      <c r="K15" s="101"/>
      <c r="L15" s="101"/>
      <c r="M15" s="101"/>
      <c r="N15" s="101"/>
      <c r="O15" s="101"/>
    </row>
    <row r="16" spans="1:17" ht="27" customHeight="1">
      <c r="A16" s="41" t="s">
        <v>21</v>
      </c>
      <c r="B16" s="43">
        <f>ROUND(('фонд начисленной заработной пла'!B16/'среднесписочная численность'!B16/12)*1000,1)</f>
        <v>21911.1</v>
      </c>
      <c r="C16" s="43">
        <f>ROUND(('фонд начисленной заработной пла'!C16/'среднесписочная численность'!C16/12)*1000,1)</f>
        <v>20810.099999999999</v>
      </c>
      <c r="D16" s="46">
        <f t="shared" ref="D16:D28" si="27">ROUND(C16/B16*100,1)</f>
        <v>95</v>
      </c>
      <c r="E16" s="43">
        <f>ROUND(('фонд начисленной заработной пла'!E16/'среднесписочная численность'!E16/3)*1000,1)</f>
        <v>23430.7</v>
      </c>
      <c r="F16" s="43">
        <f>ROUND(('фонд начисленной заработной пла'!F16/'среднесписочная численность'!F16/3)*1000,1)</f>
        <v>21568.400000000001</v>
      </c>
      <c r="G16" s="46">
        <f t="shared" ref="G16:G28" si="28">ROUND(F16/E16*100,1)</f>
        <v>92.1</v>
      </c>
      <c r="H16" s="43">
        <f>ROUND(('фонд начисленной заработной пла'!H16/'среднесписочная численность'!H16/12)*1000,1)</f>
        <v>22175.8</v>
      </c>
      <c r="I16" s="46">
        <f t="shared" ref="I16:I28" si="29">ROUND(H16/C16*100,1)</f>
        <v>106.6</v>
      </c>
      <c r="J16" s="43">
        <f>ROUND(('фонд начисленной заработной пла'!J16/'среднесписочная численность'!J16/12)*1000,1)</f>
        <v>24303</v>
      </c>
      <c r="K16" s="46">
        <f t="shared" ref="K16:K28" si="30">ROUND(J16/H16*100,1)</f>
        <v>109.6</v>
      </c>
      <c r="L16" s="43">
        <f>ROUND(('фонд начисленной заработной пла'!L16/'среднесписочная численность'!L16/12)*1000,1)</f>
        <v>26817</v>
      </c>
      <c r="M16" s="46">
        <f t="shared" ref="M16:M28" si="31">ROUND(L16/J16*100,1)</f>
        <v>110.3</v>
      </c>
      <c r="N16" s="43">
        <f>ROUND(('фонд начисленной заработной пла'!N16/'среднесписочная численность'!N16/12)*1000,1)</f>
        <v>29451.200000000001</v>
      </c>
      <c r="O16" s="46">
        <f t="shared" ref="O16:O28" si="32">ROUND(N16/L16*100,1)</f>
        <v>109.8</v>
      </c>
    </row>
    <row r="17" spans="1:15" ht="21.75" customHeight="1">
      <c r="A17" s="13" t="s">
        <v>80</v>
      </c>
      <c r="B17" s="43">
        <f>ROUND(('фонд начисленной заработной пла'!B17/'среднесписочная численность'!B17/12)*1000,1)</f>
        <v>24875.9</v>
      </c>
      <c r="C17" s="43">
        <f>ROUND(('фонд начисленной заработной пла'!C17/'среднесписочная численность'!C17/12)*1000,1)</f>
        <v>28482</v>
      </c>
      <c r="D17" s="46">
        <f t="shared" si="27"/>
        <v>114.5</v>
      </c>
      <c r="E17" s="43">
        <f>ROUND(('фонд начисленной заработной пла'!E17/'среднесписочная численность'!E17/3)*1000,1)</f>
        <v>22283.3</v>
      </c>
      <c r="F17" s="43">
        <f>ROUND(('фонд начисленной заработной пла'!F17/'среднесписочная численность'!F17/3)*1000,1)</f>
        <v>29225.1</v>
      </c>
      <c r="G17" s="46">
        <f t="shared" si="28"/>
        <v>131.19999999999999</v>
      </c>
      <c r="H17" s="43">
        <f>ROUND(('фонд начисленной заработной пла'!H17/'среднесписочная численность'!H17/12)*1000,1)</f>
        <v>29906.1</v>
      </c>
      <c r="I17" s="46">
        <f t="shared" si="29"/>
        <v>105</v>
      </c>
      <c r="J17" s="43">
        <f>ROUND(('фонд начисленной заработной пла'!J17/'среднесписочная численность'!J17/12)*1000,1)</f>
        <v>32597.7</v>
      </c>
      <c r="K17" s="46">
        <f t="shared" si="30"/>
        <v>109</v>
      </c>
      <c r="L17" s="43">
        <f>ROUND(('фонд начисленной заработной пла'!L17/'среднесписочная численность'!L17/12)*1000,1)</f>
        <v>35857.4</v>
      </c>
      <c r="M17" s="46">
        <f t="shared" si="31"/>
        <v>110</v>
      </c>
      <c r="N17" s="43">
        <f>ROUND(('фонд начисленной заработной пла'!N17/'среднесписочная численность'!N17/12)*1000,1)</f>
        <v>39449.5</v>
      </c>
      <c r="O17" s="46">
        <f t="shared" si="32"/>
        <v>110</v>
      </c>
    </row>
    <row r="18" spans="1:15" ht="20.25" customHeight="1">
      <c r="A18" s="13" t="s">
        <v>81</v>
      </c>
      <c r="B18" s="43">
        <f>ROUND(('фонд начисленной заработной пла'!B18/'среднесписочная численность'!B18/12)*1000,1)</f>
        <v>20524</v>
      </c>
      <c r="C18" s="43">
        <f>ROUND(('фонд начисленной заработной пла'!C18/'среднесписочная численность'!C18/12)*1000,1)</f>
        <v>24757.4</v>
      </c>
      <c r="D18" s="46">
        <f t="shared" si="27"/>
        <v>120.6</v>
      </c>
      <c r="E18" s="43">
        <f>ROUND(('фонд начисленной заработной пла'!E18/'среднесписочная численность'!E18/3)*1000,1)</f>
        <v>29636.2</v>
      </c>
      <c r="F18" s="43">
        <f>ROUND(('фонд начисленной заработной пла'!F18/'среднесписочная численность'!F18/3)*1000,1)</f>
        <v>39597.1</v>
      </c>
      <c r="G18" s="46">
        <f t="shared" si="28"/>
        <v>133.6</v>
      </c>
      <c r="H18" s="43">
        <f>ROUND(('фонд начисленной заработной пла'!H18/'среднесписочная численность'!H18/12)*1000,1)</f>
        <v>26737.5</v>
      </c>
      <c r="I18" s="46">
        <f t="shared" si="29"/>
        <v>108</v>
      </c>
      <c r="J18" s="43">
        <f>ROUND(('фонд начисленной заработной пла'!J18/'среднесписочная численность'!J18/12)*1000,1)</f>
        <v>29410.6</v>
      </c>
      <c r="K18" s="46">
        <f t="shared" si="30"/>
        <v>110</v>
      </c>
      <c r="L18" s="43">
        <f>ROUND(('фонд начисленной заработной пла'!L18/'среднесписочная численность'!L18/12)*1000,1)</f>
        <v>32283</v>
      </c>
      <c r="M18" s="46">
        <f t="shared" si="31"/>
        <v>109.8</v>
      </c>
      <c r="N18" s="43">
        <f>ROUND(('фонд начисленной заработной пла'!N18/'среднесписочная численность'!N18/12)*1000,1)</f>
        <v>35370.9</v>
      </c>
      <c r="O18" s="46">
        <f t="shared" si="32"/>
        <v>109.6</v>
      </c>
    </row>
    <row r="19" spans="1:15" ht="23.25" customHeight="1">
      <c r="A19" s="13" t="s">
        <v>82</v>
      </c>
      <c r="B19" s="43" t="e">
        <f>ROUND(('фонд начисленной заработной пла'!B19/'среднесписочная численность'!B19/12)*1000,1)</f>
        <v>#DIV/0!</v>
      </c>
      <c r="C19" s="43">
        <f>ROUND(('фонд начисленной заработной пла'!C19/'среднесписочная численность'!C19/12)*1000,1)</f>
        <v>11199.2</v>
      </c>
      <c r="D19" s="43" t="e">
        <f>ROUND(('фонд начисленной заработной пла'!D19/'среднесписочная численность'!D19/12)*1000,1)</f>
        <v>#DIV/0!</v>
      </c>
      <c r="E19" s="43" t="e">
        <f>ROUND(('фонд начисленной заработной пла'!E19/'среднесписочная численность'!E19/12)*1000,1)</f>
        <v>#DIV/0!</v>
      </c>
      <c r="F19" s="43">
        <f>ROUND(('фонд начисленной заработной пла'!F19/'среднесписочная численность'!F19/12)*1000,1)</f>
        <v>3733.3</v>
      </c>
      <c r="G19" s="43" t="e">
        <f>ROUND(('фонд начисленной заработной пла'!G19/'среднесписочная численность'!G19/12)*1000,1)</f>
        <v>#DIV/0!</v>
      </c>
      <c r="H19" s="43">
        <f>ROUND(('фонд начисленной заработной пла'!H19/'среднесписочная численность'!H19/12)*1000,1)</f>
        <v>11870.9</v>
      </c>
      <c r="I19" s="43" t="e">
        <f>ROUND(('фонд начисленной заработной пла'!I19/'среднесписочная численность'!I19/12)*1000,1)</f>
        <v>#DIV/0!</v>
      </c>
      <c r="J19" s="43">
        <f>ROUND(('фонд начисленной заработной пла'!J19/'среднесписочная численность'!J19/12)*1000,1)</f>
        <v>12913.1</v>
      </c>
      <c r="K19" s="43" t="e">
        <f>ROUND(('фонд начисленной заработной пла'!K19/'среднесписочная численность'!K19/12)*1000,1)</f>
        <v>#DIV/0!</v>
      </c>
      <c r="L19" s="43">
        <f>ROUND(('фонд начисленной заработной пла'!L19/'среднесписочная численность'!L19/12)*1000,1)</f>
        <v>14176.4</v>
      </c>
      <c r="M19" s="43" t="e">
        <f>ROUND(('фонд начисленной заработной пла'!M19/'среднесписочная численность'!M19/12)*1000,1)</f>
        <v>#DIV/0!</v>
      </c>
      <c r="N19" s="43">
        <f>ROUND(('фонд начисленной заработной пла'!N19/'среднесписочная численность'!N19/12)*1000,1)</f>
        <v>15705.1</v>
      </c>
      <c r="O19" s="43" t="e">
        <f>ROUND(('фонд начисленной заработной пла'!O19/'среднесписочная численность'!O19/12)*1000,1)</f>
        <v>#DIV/0!</v>
      </c>
    </row>
    <row r="20" spans="1:15" ht="28.5" customHeight="1">
      <c r="A20" s="13" t="s">
        <v>83</v>
      </c>
      <c r="B20" s="43">
        <f>ROUND(('фонд начисленной заработной пла'!B20/'среднесписочная численность'!B20/12)*1000,1)</f>
        <v>25925.599999999999</v>
      </c>
      <c r="C20" s="43">
        <f>ROUND(('фонд начисленной заработной пла'!C20/'среднесписочная численность'!C20/12)*1000,1)</f>
        <v>15148.9</v>
      </c>
      <c r="D20" s="46">
        <f t="shared" si="27"/>
        <v>58.4</v>
      </c>
      <c r="E20" s="43">
        <f>ROUND(('фонд начисленной заработной пла'!E20/'среднесписочная численность'!E20/3)*1000,1)</f>
        <v>20689</v>
      </c>
      <c r="F20" s="43">
        <f>ROUND(('фонд начисленной заработной пла'!F20/'среднесписочная численность'!F20/3)*1000,1)</f>
        <v>6408.5</v>
      </c>
      <c r="G20" s="46">
        <f t="shared" si="28"/>
        <v>31</v>
      </c>
      <c r="H20" s="43">
        <f>ROUND(('фонд начисленной заработной пла'!H20/'среднесписочная численность'!H20/12)*1000,1)</f>
        <v>16176.6</v>
      </c>
      <c r="I20" s="46">
        <f t="shared" si="29"/>
        <v>106.8</v>
      </c>
      <c r="J20" s="43">
        <f>ROUND(('фонд начисленной заработной пла'!J20/'среднесписочная численность'!J20/12)*1000,1)</f>
        <v>17852.5</v>
      </c>
      <c r="K20" s="46">
        <f t="shared" si="30"/>
        <v>110.4</v>
      </c>
      <c r="L20" s="43">
        <f>ROUND(('фонд начисленной заработной пла'!L20/'среднесписочная численность'!L20/12)*1000,1)</f>
        <v>19920.2</v>
      </c>
      <c r="M20" s="46">
        <f t="shared" si="31"/>
        <v>111.6</v>
      </c>
      <c r="N20" s="43">
        <f>ROUND(('фонд начисленной заработной пла'!N20/'среднесписочная численность'!N20/12)*1000,1)</f>
        <v>22130.799999999999</v>
      </c>
      <c r="O20" s="46">
        <f t="shared" si="32"/>
        <v>111.1</v>
      </c>
    </row>
    <row r="21" spans="1:15" ht="20.25" customHeight="1">
      <c r="A21" s="13" t="s">
        <v>9</v>
      </c>
      <c r="B21" s="43">
        <f>ROUND(('фонд начисленной заработной пла'!B21/'среднесписочная численность'!B21/12)*1000,1)</f>
        <v>19268.7</v>
      </c>
      <c r="C21" s="43">
        <f>ROUND(('фонд начисленной заработной пла'!C21/'среднесписочная численность'!C21/12)*1000,1)</f>
        <v>25670.7</v>
      </c>
      <c r="D21" s="46">
        <f t="shared" si="27"/>
        <v>133.19999999999999</v>
      </c>
      <c r="E21" s="43">
        <f>ROUND(('фонд начисленной заработной пла'!E21/'среднесписочная численность'!E21/3)*1000,1)</f>
        <v>22704.5</v>
      </c>
      <c r="F21" s="43">
        <f>ROUND(('фонд начисленной заработной пла'!F21/'среднесписочная численность'!F21/3)*1000,1)</f>
        <v>29913.8</v>
      </c>
      <c r="G21" s="46">
        <f t="shared" si="28"/>
        <v>131.80000000000001</v>
      </c>
      <c r="H21" s="43">
        <f>ROUND(('фонд начисленной заработной пла'!H21/'среднесписочная численность'!H21/12)*1000,1)</f>
        <v>27433.8</v>
      </c>
      <c r="I21" s="46">
        <f t="shared" si="29"/>
        <v>106.9</v>
      </c>
      <c r="J21" s="43">
        <f>ROUND(('фонд начисленной заработной пла'!J21/'среднесписочная численность'!J21/12)*1000,1)</f>
        <v>30058.799999999999</v>
      </c>
      <c r="K21" s="46">
        <f t="shared" si="30"/>
        <v>109.6</v>
      </c>
      <c r="L21" s="43">
        <f>ROUND(('фонд начисленной заработной пла'!L21/'среднесписочная численность'!L21/12)*1000,1)</f>
        <v>33070.5</v>
      </c>
      <c r="M21" s="46">
        <f t="shared" si="31"/>
        <v>110</v>
      </c>
      <c r="N21" s="43">
        <f>ROUND(('фонд начисленной заработной пла'!N21/'среднесписочная численность'!N21/12)*1000,1)</f>
        <v>35738.199999999997</v>
      </c>
      <c r="O21" s="46">
        <f t="shared" si="32"/>
        <v>108.1</v>
      </c>
    </row>
    <row r="22" spans="1:15" ht="18.75" customHeight="1">
      <c r="A22" s="41" t="s">
        <v>0</v>
      </c>
      <c r="B22" s="43" t="e">
        <f>ROUND(('фонд начисленной заработной пла'!B22/'среднесписочная численность'!B22/12)*1000,1)</f>
        <v>#DIV/0!</v>
      </c>
      <c r="C22" s="43" t="e">
        <f>ROUND(('фонд начисленной заработной пла'!C22/'среднесписочная численность'!C22/12)*1000,1)</f>
        <v>#DIV/0!</v>
      </c>
      <c r="D22" s="46" t="e">
        <f t="shared" si="27"/>
        <v>#DIV/0!</v>
      </c>
      <c r="E22" s="43" t="e">
        <f>ROUND(('фонд начисленной заработной пла'!E22/'среднесписочная численность'!E22/3)*1000,1)</f>
        <v>#DIV/0!</v>
      </c>
      <c r="F22" s="43" t="e">
        <f>ROUND(('фонд начисленной заработной пла'!F22/'среднесписочная численность'!F22/3)*1000,1)</f>
        <v>#DIV/0!</v>
      </c>
      <c r="G22" s="46" t="e">
        <f t="shared" si="28"/>
        <v>#DIV/0!</v>
      </c>
      <c r="H22" s="43" t="e">
        <f>ROUND(('фонд начисленной заработной пла'!H22/'среднесписочная численность'!H22/12)*1000,1)</f>
        <v>#DIV/0!</v>
      </c>
      <c r="I22" s="46" t="e">
        <f t="shared" si="29"/>
        <v>#DIV/0!</v>
      </c>
      <c r="J22" s="43" t="e">
        <f>ROUND(('фонд начисленной заработной пла'!J22/'среднесписочная численность'!J22/12)*1000,1)</f>
        <v>#DIV/0!</v>
      </c>
      <c r="K22" s="46" t="e">
        <f t="shared" si="30"/>
        <v>#DIV/0!</v>
      </c>
      <c r="L22" s="43" t="e">
        <f>ROUND(('фонд начисленной заработной пла'!L22/'среднесписочная численность'!L22/12)*1000,1)</f>
        <v>#DIV/0!</v>
      </c>
      <c r="M22" s="46" t="e">
        <f t="shared" si="31"/>
        <v>#DIV/0!</v>
      </c>
      <c r="N22" s="43" t="e">
        <f>ROUND(('фонд начисленной заработной пла'!N22/'среднесписочная численность'!N22/12)*1000,1)</f>
        <v>#DIV/0!</v>
      </c>
      <c r="O22" s="46" t="e">
        <f t="shared" si="32"/>
        <v>#DIV/0!</v>
      </c>
    </row>
    <row r="23" spans="1:15" ht="27" customHeight="1">
      <c r="A23" s="47" t="s">
        <v>61</v>
      </c>
      <c r="B23" s="43" t="e">
        <f>ROUND(('фонд начисленной заработной пла'!B23/'среднесписочная численность'!B23/12)*1000,1)</f>
        <v>#DIV/0!</v>
      </c>
      <c r="C23" s="43" t="e">
        <f>ROUND(('фонд начисленной заработной пла'!C23/'среднесписочная численность'!C23/12)*1000,1)</f>
        <v>#DIV/0!</v>
      </c>
      <c r="D23" s="46" t="e">
        <f t="shared" si="27"/>
        <v>#DIV/0!</v>
      </c>
      <c r="E23" s="43" t="e">
        <f>ROUND(('фонд начисленной заработной пла'!E23/'среднесписочная численность'!E23/3)*1000,1)</f>
        <v>#DIV/0!</v>
      </c>
      <c r="F23" s="43" t="e">
        <f>ROUND(('фонд начисленной заработной пла'!F23/'среднесписочная численность'!F23/3)*1000,1)</f>
        <v>#DIV/0!</v>
      </c>
      <c r="G23" s="46" t="e">
        <f t="shared" si="28"/>
        <v>#DIV/0!</v>
      </c>
      <c r="H23" s="43" t="e">
        <f>ROUND(('фонд начисленной заработной пла'!H23/'среднесписочная численность'!H23/12)*1000,1)</f>
        <v>#DIV/0!</v>
      </c>
      <c r="I23" s="46" t="e">
        <f t="shared" si="29"/>
        <v>#DIV/0!</v>
      </c>
      <c r="J23" s="43" t="e">
        <f>ROUND(('фонд начисленной заработной пла'!J23/'среднесписочная численность'!J23/12)*1000,1)</f>
        <v>#DIV/0!</v>
      </c>
      <c r="K23" s="46" t="e">
        <f t="shared" si="30"/>
        <v>#DIV/0!</v>
      </c>
      <c r="L23" s="43" t="e">
        <f>ROUND(('фонд начисленной заработной пла'!L23/'среднесписочная численность'!L23/12)*1000,1)</f>
        <v>#DIV/0!</v>
      </c>
      <c r="M23" s="46" t="e">
        <f t="shared" si="31"/>
        <v>#DIV/0!</v>
      </c>
      <c r="N23" s="43" t="e">
        <f>ROUND(('фонд начисленной заработной пла'!N23/'среднесписочная численность'!N23/12)*1000,1)</f>
        <v>#DIV/0!</v>
      </c>
      <c r="O23" s="46" t="e">
        <f t="shared" si="32"/>
        <v>#DIV/0!</v>
      </c>
    </row>
    <row r="24" spans="1:15" ht="27" customHeight="1">
      <c r="A24" s="47" t="s">
        <v>61</v>
      </c>
      <c r="B24" s="43" t="e">
        <f>ROUND(('фонд начисленной заработной пла'!B24/'среднесписочная численность'!B24/12)*1000,1)</f>
        <v>#DIV/0!</v>
      </c>
      <c r="C24" s="43" t="e">
        <f>ROUND(('фонд начисленной заработной пла'!C24/'среднесписочная численность'!C24/12)*1000,1)</f>
        <v>#DIV/0!</v>
      </c>
      <c r="D24" s="46" t="e">
        <f t="shared" si="27"/>
        <v>#DIV/0!</v>
      </c>
      <c r="E24" s="43" t="e">
        <f>ROUND(('фонд начисленной заработной пла'!E24/'среднесписочная численность'!E24/3)*1000,1)</f>
        <v>#DIV/0!</v>
      </c>
      <c r="F24" s="43" t="e">
        <f>ROUND(('фонд начисленной заработной пла'!F24/'среднесписочная численность'!F24/3)*1000,1)</f>
        <v>#DIV/0!</v>
      </c>
      <c r="G24" s="46" t="e">
        <f t="shared" si="28"/>
        <v>#DIV/0!</v>
      </c>
      <c r="H24" s="43" t="e">
        <f>ROUND(('фонд начисленной заработной пла'!H24/'среднесписочная численность'!H24/12)*1000,1)</f>
        <v>#DIV/0!</v>
      </c>
      <c r="I24" s="46" t="e">
        <f t="shared" si="29"/>
        <v>#DIV/0!</v>
      </c>
      <c r="J24" s="43" t="e">
        <f>ROUND(('фонд начисленной заработной пла'!J24/'среднесписочная численность'!J24/12)*1000,1)</f>
        <v>#DIV/0!</v>
      </c>
      <c r="K24" s="46" t="e">
        <f t="shared" si="30"/>
        <v>#DIV/0!</v>
      </c>
      <c r="L24" s="43" t="e">
        <f>ROUND(('фонд начисленной заработной пла'!L24/'среднесписочная численность'!L24/12)*1000,1)</f>
        <v>#DIV/0!</v>
      </c>
      <c r="M24" s="46" t="e">
        <f t="shared" si="31"/>
        <v>#DIV/0!</v>
      </c>
      <c r="N24" s="43" t="e">
        <f>ROUND(('фонд начисленной заработной пла'!N24/'среднесписочная численность'!N24/12)*1000,1)</f>
        <v>#DIV/0!</v>
      </c>
      <c r="O24" s="46" t="e">
        <f t="shared" si="32"/>
        <v>#DIV/0!</v>
      </c>
    </row>
    <row r="25" spans="1:15" ht="27" customHeight="1">
      <c r="A25" s="41" t="s">
        <v>1</v>
      </c>
      <c r="B25" s="43">
        <f>ROUND(('фонд начисленной заработной пла'!B25/'среднесписочная численность'!B25/12)*1000,1)</f>
        <v>20661.599999999999</v>
      </c>
      <c r="C25" s="43">
        <f>ROUND(('фонд начисленной заработной пла'!C25/'среднесписочная численность'!C25/12)*1000,1)</f>
        <v>22456.6</v>
      </c>
      <c r="D25" s="46">
        <f t="shared" si="27"/>
        <v>108.7</v>
      </c>
      <c r="E25" s="43">
        <f>ROUND(('фонд начисленной заработной пла'!E25/'среднесписочная численность'!E25/3)*1000,1)</f>
        <v>27841.3</v>
      </c>
      <c r="F25" s="43">
        <f>ROUND(('фонд начисленной заработной пла'!F25/'среднесписочная численность'!F25/3)*1000,1)</f>
        <v>27210.6</v>
      </c>
      <c r="G25" s="46">
        <f t="shared" si="28"/>
        <v>97.7</v>
      </c>
      <c r="H25" s="43">
        <f>ROUND(('фонд начисленной заработной пла'!H25/'среднесписочная численность'!H25/12)*1000,1)</f>
        <v>23981.9</v>
      </c>
      <c r="I25" s="46">
        <f t="shared" si="29"/>
        <v>106.8</v>
      </c>
      <c r="J25" s="43">
        <f>ROUND(('фонд начисленной заработной пла'!J25/'среднесписочная численность'!J25/12)*1000,1)</f>
        <v>26608.9</v>
      </c>
      <c r="K25" s="46">
        <f t="shared" si="30"/>
        <v>111</v>
      </c>
      <c r="L25" s="43">
        <f>ROUND(('фонд начисленной заработной пла'!L25/'среднесписочная численность'!L25/12)*1000,1)</f>
        <v>30040.2</v>
      </c>
      <c r="M25" s="46">
        <f t="shared" si="31"/>
        <v>112.9</v>
      </c>
      <c r="N25" s="43">
        <f>ROUND(('фонд начисленной заработной пла'!N25/'среднесписочная численность'!N25/12)*1000,1)</f>
        <v>33008.300000000003</v>
      </c>
      <c r="O25" s="46">
        <f t="shared" si="32"/>
        <v>109.9</v>
      </c>
    </row>
    <row r="26" spans="1:15" ht="27" customHeight="1">
      <c r="A26" s="53" t="s">
        <v>2</v>
      </c>
      <c r="B26" s="43" t="e">
        <f>ROUND(('фонд начисленной заработной пла'!B26/'среднесписочная численность'!B26/12)*1000,1)</f>
        <v>#DIV/0!</v>
      </c>
      <c r="C26" s="43" t="e">
        <f>ROUND(('фонд начисленной заработной пла'!C26/'среднесписочная численность'!C26/12)*1000,1)</f>
        <v>#DIV/0!</v>
      </c>
      <c r="D26" s="46" t="e">
        <f t="shared" si="27"/>
        <v>#DIV/0!</v>
      </c>
      <c r="E26" s="43" t="e">
        <f>ROUND(('фонд начисленной заработной пла'!E26/'среднесписочная численность'!E26/3)*1000,1)</f>
        <v>#DIV/0!</v>
      </c>
      <c r="F26" s="43" t="e">
        <f>ROUND(('фонд начисленной заработной пла'!F26/'среднесписочная численность'!F26/3)*1000,1)</f>
        <v>#DIV/0!</v>
      </c>
      <c r="G26" s="46" t="e">
        <f t="shared" si="28"/>
        <v>#DIV/0!</v>
      </c>
      <c r="H26" s="43" t="e">
        <f>ROUND(('фонд начисленной заработной пла'!H26/'среднесписочная численность'!H26/12)*1000,1)</f>
        <v>#DIV/0!</v>
      </c>
      <c r="I26" s="46" t="e">
        <f t="shared" si="29"/>
        <v>#DIV/0!</v>
      </c>
      <c r="J26" s="43" t="e">
        <f>ROUND(('фонд начисленной заработной пла'!J26/'среднесписочная численность'!J26/12)*1000,1)</f>
        <v>#DIV/0!</v>
      </c>
      <c r="K26" s="46" t="e">
        <f t="shared" si="30"/>
        <v>#DIV/0!</v>
      </c>
      <c r="L26" s="43" t="e">
        <f>ROUND(('фонд начисленной заработной пла'!L26/'среднесписочная численность'!L26/12)*1000,1)</f>
        <v>#DIV/0!</v>
      </c>
      <c r="M26" s="46" t="e">
        <f t="shared" si="31"/>
        <v>#DIV/0!</v>
      </c>
      <c r="N26" s="43" t="e">
        <f>ROUND(('фонд начисленной заработной пла'!N26/'среднесписочная численность'!N26/12)*1000,1)</f>
        <v>#DIV/0!</v>
      </c>
      <c r="O26" s="46" t="e">
        <f t="shared" si="32"/>
        <v>#DIV/0!</v>
      </c>
    </row>
    <row r="27" spans="1:15" ht="18" customHeight="1">
      <c r="A27" s="47" t="str">
        <f>'фонд начисленной заработной пла'!A27</f>
        <v xml:space="preserve">    -производство пищевых продуктов</v>
      </c>
      <c r="B27" s="43">
        <f>ROUND(('фонд начисленной заработной пла'!B27/'среднесписочная численность'!B27/12)*1000,1)</f>
        <v>21730.799999999999</v>
      </c>
      <c r="C27" s="15">
        <f>ROUND(('фонд начисленной заработной пла'!C27/'среднесписочная численность'!C17/12)*1000,1)</f>
        <v>31463.1</v>
      </c>
      <c r="D27" s="36">
        <f t="shared" si="27"/>
        <v>144.80000000000001</v>
      </c>
      <c r="E27" s="14">
        <f>ROUND(('фонд начисленной заработной пла'!E27/'среднесписочная численность'!E17/3)*1000,1)</f>
        <v>35433.300000000003</v>
      </c>
      <c r="F27" s="15">
        <f>ROUND(('фонд начисленной заработной пла'!F27/'среднесписочная численность'!F17/3)*1000,1)</f>
        <v>78470.100000000006</v>
      </c>
      <c r="G27" s="36">
        <f t="shared" si="28"/>
        <v>221.5</v>
      </c>
      <c r="H27" s="15">
        <f>ROUND(('фонд начисленной заработной пла'!H27/'среднесписочная численность'!H17/12)*1000,1)</f>
        <v>44677.599999999999</v>
      </c>
      <c r="I27" s="36">
        <f t="shared" si="29"/>
        <v>142</v>
      </c>
      <c r="J27" s="15">
        <f>ROUND(('фонд начисленной заработной пла'!J27/'среднесписочная численность'!J17/12)*1000,1)</f>
        <v>49592.2</v>
      </c>
      <c r="K27" s="36">
        <f t="shared" si="30"/>
        <v>111</v>
      </c>
      <c r="L27" s="15">
        <f>ROUND(('фонд начисленной заработной пла'!L27/'среднесписочная численность'!L17/12)*1000,1)</f>
        <v>56039.3</v>
      </c>
      <c r="M27" s="36">
        <f t="shared" si="31"/>
        <v>113</v>
      </c>
      <c r="N27" s="15">
        <f>ROUND(('фонд начисленной заработной пла'!N27/'среднесписочная численность'!N17/12)*1000,1)</f>
        <v>63304.3</v>
      </c>
      <c r="O27" s="36">
        <f t="shared" si="32"/>
        <v>113</v>
      </c>
    </row>
    <row r="28" spans="1:15" ht="15.75" customHeight="1">
      <c r="A28" s="47" t="str">
        <f>'фонд начисленной заработной пла'!A28</f>
        <v>ООО "Курскзернопром"</v>
      </c>
      <c r="B28" s="14">
        <f>ROUND(('фонд начисленной заработной пла'!B28/'среднесписочная численность'!B18/12)*1000,1)</f>
        <v>30706.5</v>
      </c>
      <c r="C28" s="15">
        <f>ROUND(('фонд начисленной заработной пла'!C28/'среднесписочная численность'!C18/12)*1000,1)</f>
        <v>39240.5</v>
      </c>
      <c r="D28" s="36">
        <f t="shared" si="27"/>
        <v>127.8</v>
      </c>
      <c r="E28" s="14">
        <f>ROUND(('фонд начисленной заработной пла'!E28/'среднесписочная численность'!E18/3)*1000,1)</f>
        <v>52493.8</v>
      </c>
      <c r="F28" s="15">
        <f>ROUND(('фонд начисленной заработной пла'!F28/'среднесписочная численность'!F18/3)*1000,1)</f>
        <v>75527.5</v>
      </c>
      <c r="G28" s="36">
        <f t="shared" si="28"/>
        <v>143.9</v>
      </c>
      <c r="H28" s="15">
        <f>ROUND(('фонд начисленной заработной пла'!H28/'среднесписочная численность'!H18/12)*1000,1)</f>
        <v>55721.5</v>
      </c>
      <c r="I28" s="36">
        <f t="shared" si="29"/>
        <v>142</v>
      </c>
      <c r="J28" s="15">
        <f>ROUND(('фонд начисленной заработной пла'!J28/'среднесписочная численность'!J18/12)*1000,1)</f>
        <v>61850.9</v>
      </c>
      <c r="K28" s="36">
        <f t="shared" si="30"/>
        <v>111</v>
      </c>
      <c r="L28" s="15">
        <f>ROUND(('фонд начисленной заработной пла'!L28/'среднесписочная численность'!L18/12)*1000,1)</f>
        <v>69115.199999999997</v>
      </c>
      <c r="M28" s="36">
        <f t="shared" si="31"/>
        <v>111.7</v>
      </c>
      <c r="N28" s="15">
        <f>ROUND(('фонд начисленной заработной пла'!N28/'среднесписочная численность'!N18/12)*1000,1)</f>
        <v>77754.2</v>
      </c>
      <c r="O28" s="36">
        <f t="shared" si="32"/>
        <v>112.5</v>
      </c>
    </row>
    <row r="29" spans="1:15" ht="15" customHeight="1">
      <c r="A29" s="59" t="s">
        <v>27</v>
      </c>
      <c r="B29" s="14" t="e">
        <f>ROUND(('фонд начисленной заработной пла'!B29/'среднесписочная численность'!B19/12)*1000,1)</f>
        <v>#DIV/0!</v>
      </c>
      <c r="C29" s="15">
        <f>ROUND(('фонд начисленной заработной пла'!C31/'среднесписочная численность'!C19/12)*1000,1)</f>
        <v>0</v>
      </c>
      <c r="D29" s="36" t="e">
        <f t="shared" ref="D29" si="33">ROUND(C29/B29*100,1)</f>
        <v>#DIV/0!</v>
      </c>
      <c r="E29" s="14" t="e">
        <f>ROUND(('фонд начисленной заработной пла'!E31/'среднесписочная численность'!E19/3)*1000,1)</f>
        <v>#DIV/0!</v>
      </c>
      <c r="F29" s="15">
        <f>ROUND(('фонд начисленной заработной пла'!F31/'среднесписочная численность'!F19/3)*1000,1)</f>
        <v>0</v>
      </c>
      <c r="G29" s="36" t="e">
        <f t="shared" ref="G29" si="34">ROUND(F29/E29*100,1)</f>
        <v>#DIV/0!</v>
      </c>
      <c r="H29" s="15">
        <f>ROUND(('фонд начисленной заработной пла'!H31/'среднесписочная численность'!H19/12)*1000,1)</f>
        <v>0</v>
      </c>
      <c r="I29" s="36" t="e">
        <f t="shared" ref="I29" si="35">ROUND(H29/C29*100,1)</f>
        <v>#DIV/0!</v>
      </c>
      <c r="J29" s="15">
        <f>ROUND(('фонд начисленной заработной пла'!J31/'среднесписочная численность'!J19/12)*1000,1)</f>
        <v>0</v>
      </c>
      <c r="K29" s="36" t="e">
        <f t="shared" ref="K29" si="36">ROUND(J29/H29*100,1)</f>
        <v>#DIV/0!</v>
      </c>
      <c r="L29" s="15">
        <f>ROUND(('фонд начисленной заработной пла'!L31/'среднесписочная численность'!L19/12)*1000,1)</f>
        <v>0</v>
      </c>
      <c r="M29" s="36" t="e">
        <f t="shared" ref="M29" si="37">ROUND(L29/J29*100,1)</f>
        <v>#DIV/0!</v>
      </c>
      <c r="N29" s="15">
        <f>ROUND(('фонд начисленной заработной пла'!N31/'среднесписочная численность'!N19/12)*1000,1)</f>
        <v>0</v>
      </c>
      <c r="O29" s="36" t="e">
        <f t="shared" ref="O29" si="38">ROUND(N29/L29*100,1)</f>
        <v>#DIV/0!</v>
      </c>
    </row>
    <row r="30" spans="1:15" ht="17.25" customHeight="1">
      <c r="A30" s="41"/>
      <c r="B30" s="14">
        <f>ROUND(('фонд начисленной заработной пла'!B30/'среднесписочная численность'!B20/12)*1000,1)</f>
        <v>0</v>
      </c>
      <c r="C30" s="43">
        <f>ROUND(('фонд начисленной заработной пла'!C33/'среднесписочная численность'!C20/12)*1000,1)</f>
        <v>0</v>
      </c>
      <c r="D30" s="46" t="e">
        <f t="shared" ref="D30:D31" si="39">ROUND(C30/B30*100,1)</f>
        <v>#DIV/0!</v>
      </c>
      <c r="E30" s="43">
        <f>ROUND(('фонд начисленной заработной пла'!E33/'среднесписочная численность'!E20/3)*1000,1)</f>
        <v>0</v>
      </c>
      <c r="F30" s="43">
        <f>ROUND(('фонд начисленной заработной пла'!F33/'среднесписочная численность'!F20/3)*1000,1)</f>
        <v>0</v>
      </c>
      <c r="G30" s="46" t="e">
        <f t="shared" ref="G30:G31" si="40">ROUND(F30/E30*100,1)</f>
        <v>#DIV/0!</v>
      </c>
      <c r="H30" s="43">
        <f>ROUND(('фонд начисленной заработной пла'!H33/'среднесписочная численность'!H20/12)*1000,1)</f>
        <v>0</v>
      </c>
      <c r="I30" s="46" t="e">
        <f t="shared" ref="I30:I31" si="41">ROUND(H30/C30*100,1)</f>
        <v>#DIV/0!</v>
      </c>
      <c r="J30" s="43">
        <f>ROUND(('фонд начисленной заработной пла'!J33/'среднесписочная численность'!J20/12)*1000,1)</f>
        <v>0</v>
      </c>
      <c r="K30" s="46" t="e">
        <f t="shared" ref="K30:K31" si="42">ROUND(J30/H30*100,1)</f>
        <v>#DIV/0!</v>
      </c>
      <c r="L30" s="43">
        <f>ROUND(('фонд начисленной заработной пла'!L33/'среднесписочная численность'!L20/12)*1000,1)</f>
        <v>0</v>
      </c>
      <c r="M30" s="46" t="e">
        <f t="shared" ref="M30:M31" si="43">ROUND(L30/J30*100,1)</f>
        <v>#DIV/0!</v>
      </c>
      <c r="N30" s="43">
        <f>ROUND(('фонд начисленной заработной пла'!N33/'среднесписочная численность'!N20/12)*1000,1)</f>
        <v>0</v>
      </c>
      <c r="O30" s="46" t="e">
        <f t="shared" ref="O30:O31" si="44">ROUND(N30/L30*100,1)</f>
        <v>#DIV/0!</v>
      </c>
    </row>
    <row r="31" spans="1:15" ht="18" customHeight="1">
      <c r="A31" s="47">
        <f>'фонд начисленной заработной пла'!A34</f>
        <v>0</v>
      </c>
      <c r="B31" s="14">
        <f>ROUND(('фонд начисленной заработной пла'!B31/'среднесписочная численность'!B21/12)*1000,1)</f>
        <v>0</v>
      </c>
      <c r="C31" s="15">
        <f>ROUND(('фонд начисленной заработной пла'!C34/'среднесписочная численность'!C21/12)*1000,1)</f>
        <v>0</v>
      </c>
      <c r="D31" s="36" t="e">
        <f t="shared" si="39"/>
        <v>#DIV/0!</v>
      </c>
      <c r="E31" s="15">
        <f>ROUND(('фонд начисленной заработной пла'!E34/'среднесписочная численность'!E21/3)*1000,1)</f>
        <v>0</v>
      </c>
      <c r="F31" s="15">
        <f>ROUND(('фонд начисленной заработной пла'!F34/'среднесписочная численность'!F21/3)*1000,1)</f>
        <v>0</v>
      </c>
      <c r="G31" s="36" t="e">
        <f t="shared" si="40"/>
        <v>#DIV/0!</v>
      </c>
      <c r="H31" s="15">
        <f>ROUND(('фонд начисленной заработной пла'!H34/'среднесписочная численность'!H21/12)*1000,1)</f>
        <v>0</v>
      </c>
      <c r="I31" s="36" t="e">
        <f t="shared" si="41"/>
        <v>#DIV/0!</v>
      </c>
      <c r="J31" s="15">
        <f>ROUND(('фонд начисленной заработной пла'!J34/'среднесписочная численность'!J21/12)*1000,1)</f>
        <v>0</v>
      </c>
      <c r="K31" s="36" t="e">
        <f t="shared" si="42"/>
        <v>#DIV/0!</v>
      </c>
      <c r="L31" s="15">
        <f>ROUND(('фонд начисленной заработной пла'!L34/'среднесписочная численность'!L21/12)*1000,1)</f>
        <v>0</v>
      </c>
      <c r="M31" s="36" t="e">
        <f t="shared" si="43"/>
        <v>#DIV/0!</v>
      </c>
      <c r="N31" s="15">
        <f>ROUND(('фонд начисленной заработной пла'!N34/'среднесписочная численность'!N21/12)*1000,1)</f>
        <v>0</v>
      </c>
      <c r="O31" s="36" t="e">
        <f t="shared" si="44"/>
        <v>#DIV/0!</v>
      </c>
    </row>
    <row r="32" spans="1:15" ht="18" customHeight="1">
      <c r="A32" s="59" t="s">
        <v>28</v>
      </c>
      <c r="B32" s="14" t="e">
        <f>ROUND(('фонд начисленной заработной пла'!B32/'среднесписочная численность'!B22/12)*1000,1)</f>
        <v>#DIV/0!</v>
      </c>
      <c r="C32" s="60" t="e">
        <f>ROUND(('фонд начисленной заработной пла'!C44/'среднесписочная численность'!C31/12)*1000,1)</f>
        <v>#DIV/0!</v>
      </c>
      <c r="D32" s="61" t="e">
        <f t="shared" ref="D32:D90" si="45">ROUND(C32/B32*100,1)</f>
        <v>#DIV/0!</v>
      </c>
      <c r="E32" s="63" t="e">
        <f>ROUND(('фонд начисленной заработной пла'!E44/'среднесписочная численность'!E31/3)*1000,1)</f>
        <v>#DIV/0!</v>
      </c>
      <c r="F32" s="63" t="e">
        <f>ROUND(('фонд начисленной заработной пла'!F44/'среднесписочная численность'!F31/3)*1000,1)</f>
        <v>#DIV/0!</v>
      </c>
      <c r="G32" s="61" t="e">
        <f t="shared" ref="G32:G34" si="46">ROUND(F32/E32*100,1)</f>
        <v>#DIV/0!</v>
      </c>
      <c r="H32" s="63" t="e">
        <f>ROUND(('фонд начисленной заработной пла'!H44/'среднесписочная численность'!H31/12)*1000,1)</f>
        <v>#DIV/0!</v>
      </c>
      <c r="I32" s="61" t="e">
        <f t="shared" ref="I32:I34" si="47">ROUND(H32/C32*100,1)</f>
        <v>#DIV/0!</v>
      </c>
      <c r="J32" s="63" t="e">
        <f>ROUND(('фонд начисленной заработной пла'!J44/'среднесписочная численность'!J31/12)*1000,1)</f>
        <v>#DIV/0!</v>
      </c>
      <c r="K32" s="61" t="e">
        <f t="shared" ref="K32:K34" si="48">ROUND(J32/H32*100,1)</f>
        <v>#DIV/0!</v>
      </c>
      <c r="L32" s="63" t="e">
        <f>ROUND(('фонд начисленной заработной пла'!L44/'среднесписочная численность'!L31/12)*1000,1)</f>
        <v>#DIV/0!</v>
      </c>
      <c r="M32" s="61" t="e">
        <f t="shared" ref="M32:M34" si="49">ROUND(L32/J32*100,1)</f>
        <v>#DIV/0!</v>
      </c>
      <c r="N32" s="60" t="e">
        <f>ROUND(('фонд начисленной заработной пла'!N44/'среднесписочная численность'!N31/12)*1000,1)</f>
        <v>#DIV/0!</v>
      </c>
      <c r="O32" s="61" t="e">
        <f t="shared" ref="O32:O34" si="50">ROUND(N32/L32*100,1)</f>
        <v>#DIV/0!</v>
      </c>
    </row>
    <row r="33" spans="1:26" ht="18.75" customHeight="1">
      <c r="A33" s="47" t="str">
        <f>'фонд начисленной заработной пла'!A45</f>
        <v>(наименование предприятия, организации)</v>
      </c>
      <c r="B33" s="14" t="e">
        <f>ROUND(('фонд начисленной заработной пла'!B33/'среднесписочная численность'!B23/12)*1000,1)</f>
        <v>#DIV/0!</v>
      </c>
      <c r="C33" s="15" t="e">
        <f>ROUND(('фонд начисленной заработной пла'!C45/'среднесписочная численность'!C32/12)*1000,1)</f>
        <v>#DIV/0!</v>
      </c>
      <c r="D33" s="36" t="e">
        <f t="shared" si="45"/>
        <v>#DIV/0!</v>
      </c>
      <c r="E33" s="15" t="e">
        <f>ROUND(('фонд начисленной заработной пла'!E45/'среднесписочная численность'!E32/3)*1000,1)</f>
        <v>#DIV/0!</v>
      </c>
      <c r="F33" s="15" t="e">
        <f>ROUND(('фонд начисленной заработной пла'!F45/'среднесписочная численность'!F32/3)*1000,1)</f>
        <v>#DIV/0!</v>
      </c>
      <c r="G33" s="36" t="e">
        <f t="shared" si="46"/>
        <v>#DIV/0!</v>
      </c>
      <c r="H33" s="15" t="e">
        <f>ROUND(('фонд начисленной заработной пла'!H45/'среднесписочная численность'!H32/12)*1000,1)</f>
        <v>#DIV/0!</v>
      </c>
      <c r="I33" s="36" t="e">
        <f t="shared" si="47"/>
        <v>#DIV/0!</v>
      </c>
      <c r="J33" s="15" t="e">
        <f>ROUND(('фонд начисленной заработной пла'!J45/'среднесписочная численность'!J32/12)*1000,1)</f>
        <v>#DIV/0!</v>
      </c>
      <c r="K33" s="36" t="e">
        <f t="shared" si="48"/>
        <v>#DIV/0!</v>
      </c>
      <c r="L33" s="15" t="e">
        <f>ROUND(('фонд начисленной заработной пла'!L45/'среднесписочная численность'!L32/12)*1000,1)</f>
        <v>#DIV/0!</v>
      </c>
      <c r="M33" s="36" t="e">
        <f t="shared" si="49"/>
        <v>#DIV/0!</v>
      </c>
      <c r="N33" s="15" t="e">
        <f>ROUND(('фонд начисленной заработной пла'!N45/'среднесписочная численность'!N32/12)*1000,1)</f>
        <v>#DIV/0!</v>
      </c>
      <c r="O33" s="36" t="e">
        <f t="shared" si="50"/>
        <v>#DIV/0!</v>
      </c>
    </row>
    <row r="34" spans="1:26" ht="18.75" customHeight="1">
      <c r="A34" s="47" t="str">
        <f>'фонд начисленной заработной пла'!A46</f>
        <v>(наименование предприятия, организации)</v>
      </c>
      <c r="B34" s="14" t="e">
        <f>ROUND(('фонд начисленной заработной пла'!B34/'среднесписочная численность'!B24/12)*1000,1)</f>
        <v>#DIV/0!</v>
      </c>
      <c r="C34" s="15" t="e">
        <f>ROUND(('фонд начисленной заработной пла'!C46/'среднесписочная численность'!C33/12)*1000,1)</f>
        <v>#DIV/0!</v>
      </c>
      <c r="D34" s="36" t="e">
        <f t="shared" si="45"/>
        <v>#DIV/0!</v>
      </c>
      <c r="E34" s="15" t="e">
        <f>ROUND(('фонд начисленной заработной пла'!E46/'среднесписочная численность'!E33/3)*1000,1)</f>
        <v>#DIV/0!</v>
      </c>
      <c r="F34" s="15" t="e">
        <f>ROUND(('фонд начисленной заработной пла'!F46/'среднесписочная численность'!F33/3)*1000,1)</f>
        <v>#DIV/0!</v>
      </c>
      <c r="G34" s="36" t="e">
        <f t="shared" si="46"/>
        <v>#DIV/0!</v>
      </c>
      <c r="H34" s="15" t="e">
        <f>ROUND(('фонд начисленной заработной пла'!H46/'среднесписочная численность'!H33/12)*1000,1)</f>
        <v>#DIV/0!</v>
      </c>
      <c r="I34" s="36" t="e">
        <f t="shared" si="47"/>
        <v>#DIV/0!</v>
      </c>
      <c r="J34" s="15" t="e">
        <f>ROUND(('фонд начисленной заработной пла'!J46/'среднесписочная численность'!J33/12)*1000,1)</f>
        <v>#DIV/0!</v>
      </c>
      <c r="K34" s="36" t="e">
        <f t="shared" si="48"/>
        <v>#DIV/0!</v>
      </c>
      <c r="L34" s="15" t="e">
        <f>ROUND(('фонд начисленной заработной пла'!L46/'среднесписочная численность'!L33/12)*1000,1)</f>
        <v>#DIV/0!</v>
      </c>
      <c r="M34" s="36" t="e">
        <f t="shared" si="49"/>
        <v>#DIV/0!</v>
      </c>
      <c r="N34" s="15" t="e">
        <f>ROUND(('фонд начисленной заработной пла'!N46/'среднесписочная численность'!N33/12)*1000,1)</f>
        <v>#DIV/0!</v>
      </c>
      <c r="O34" s="36" t="e">
        <f t="shared" si="50"/>
        <v>#DIV/0!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>
      <c r="A35" s="59" t="s">
        <v>29</v>
      </c>
      <c r="B35" s="14">
        <f>ROUND(('фонд начисленной заработной пла'!B35/'среднесписочная численность'!B25/12)*1000,1)</f>
        <v>770</v>
      </c>
      <c r="C35" s="60">
        <f>ROUND(('фонд начисленной заработной пла'!C35/'среднесписочная численность'!C35/12)*1000,1)</f>
        <v>10423.5</v>
      </c>
      <c r="D35" s="60">
        <f>ROUND(('фонд начисленной заработной пла'!D35/'среднесписочная численность'!D35/12)*1000,1)</f>
        <v>82.8</v>
      </c>
      <c r="E35" s="60">
        <f>ROUND(('фонд начисленной заработной пла'!E35/'среднесписочная численность'!E35/12)*1000,1)</f>
        <v>4250</v>
      </c>
      <c r="F35" s="60">
        <f>ROUND(('фонд начисленной заработной пла'!F35/'среднесписочная численность'!F35/12)*1000,1)</f>
        <v>3123.5</v>
      </c>
      <c r="G35" s="60">
        <f>ROUND(('фонд начисленной заработной пла'!G35/'среднесписочная численность'!G35/12)*1000,1)</f>
        <v>61.3</v>
      </c>
      <c r="H35" s="60">
        <f>ROUND(('фонд начисленной заработной пла'!H35/'среднесписочная численность'!H35/12)*1000,1)</f>
        <v>11050</v>
      </c>
      <c r="I35" s="60">
        <f>ROUND(('фонд начисленной заработной пла'!I35/'среднесписочная численность'!I35/12)*1000,1)</f>
        <v>88.3</v>
      </c>
      <c r="J35" s="60">
        <f>ROUND(('фонд начисленной заработной пла'!J35/'среднесписочная численность'!J35/12)*1000,1)</f>
        <v>12044.7</v>
      </c>
      <c r="K35" s="60">
        <f>ROUND(('фонд начисленной заработной пла'!K35/'среднесписочная численность'!K35/12)*1000,1)</f>
        <v>90.8</v>
      </c>
      <c r="L35" s="60">
        <f>ROUND(('фонд начисленной заработной пла'!L35/'среднесписочная численность'!L35/12)*1000,1)</f>
        <v>13249.2</v>
      </c>
      <c r="M35" s="60">
        <f>ROUND(('фонд начисленной заработной пла'!M35/'среднесписочная численность'!M35/12)*1000,1)</f>
        <v>91.7</v>
      </c>
      <c r="N35" s="60">
        <f>ROUND(('фонд начисленной заработной пла'!N35/'среднесписочная численность'!N35/12)*1000,1)</f>
        <v>14708.3</v>
      </c>
      <c r="O35" s="60">
        <f>ROUND(('фонд начисленной заработной пла'!O35/'среднесписочная численность'!O35/12)*1000,1)</f>
        <v>92.5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>
      <c r="A36" s="16" t="s">
        <v>85</v>
      </c>
      <c r="B36" s="14" t="e">
        <f>ROUND(('фонд начисленной заработной пла'!B36/'среднесписочная численность'!B26/12)*1000,1)</f>
        <v>#DIV/0!</v>
      </c>
      <c r="C36" s="15">
        <f>ROUND(('фонд начисленной заработной пла'!C48/'среднесписочная численность'!C35/12)*1000,1)</f>
        <v>16283.3</v>
      </c>
      <c r="D36" s="36" t="e">
        <f t="shared" si="45"/>
        <v>#DIV/0!</v>
      </c>
      <c r="E36" s="15">
        <f>ROUND(('фонд начисленной заработной пла'!E48/'среднесписочная численность'!E35/3)*1000,1)</f>
        <v>22245.8</v>
      </c>
      <c r="F36" s="15">
        <f>ROUND(('фонд начисленной заработной пла'!F48/'среднесписочная численность'!F35/3)*1000,1)</f>
        <v>19533.3</v>
      </c>
      <c r="G36" s="36">
        <f t="shared" ref="G36:G94" si="51">ROUND(F36/E36*100,1)</f>
        <v>87.8</v>
      </c>
      <c r="H36" s="15">
        <f>ROUND(('фонд начисленной заработной пла'!H48/'среднесписочная численность'!H35/12)*1000,1)</f>
        <v>17750</v>
      </c>
      <c r="I36" s="36">
        <f t="shared" ref="I36:I94" si="52">ROUND(H36/C36*100,1)</f>
        <v>109</v>
      </c>
      <c r="J36" s="15">
        <f>ROUND(('фонд начисленной заработной пла'!J48/'среднесписочная численность'!J35/12)*1000,1)</f>
        <v>19702.3</v>
      </c>
      <c r="K36" s="36">
        <f t="shared" ref="K36:K94" si="53">ROUND(J36/H36*100,1)</f>
        <v>111</v>
      </c>
      <c r="L36" s="15">
        <f>ROUND(('фонд начисленной заработной пла'!L48/'среднесписочная численность'!L35/12)*1000,1)</f>
        <v>22066.7</v>
      </c>
      <c r="M36" s="36">
        <f t="shared" ref="M36:M94" si="54">ROUND(L36/J36*100,1)</f>
        <v>112</v>
      </c>
      <c r="N36" s="15">
        <f>ROUND(('фонд начисленной заработной пла'!N48/'среднесписочная численность'!N35/12)*1000,1)</f>
        <v>25157.599999999999</v>
      </c>
      <c r="O36" s="36">
        <f t="shared" ref="O36:O94" si="55">ROUND(N36/L36*100,1)</f>
        <v>114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6.5" customHeight="1">
      <c r="A37" s="47" t="str">
        <f>'фонд начисленной заработной пла'!A49</f>
        <v>(наименование предприятия, организации)</v>
      </c>
      <c r="B37" s="14">
        <f>ROUND(('фонд начисленной заработной пла'!B37/'среднесписочная численность'!B27/12)*1000,1)</f>
        <v>0</v>
      </c>
      <c r="C37" s="15">
        <f>ROUND(('фонд начисленной заработной пла'!C49/'среднесписочная численность'!C36/12)*1000,1)</f>
        <v>0</v>
      </c>
      <c r="D37" s="36" t="e">
        <f t="shared" si="45"/>
        <v>#DIV/0!</v>
      </c>
      <c r="E37" s="15">
        <f>ROUND(('фонд начисленной заработной пла'!E49/'среднесписочная численность'!E36/3)*1000,1)</f>
        <v>0</v>
      </c>
      <c r="F37" s="15">
        <f>ROUND(('фонд начисленной заработной пла'!F49/'среднесписочная численность'!F36/3)*1000,1)</f>
        <v>0</v>
      </c>
      <c r="G37" s="36" t="e">
        <f t="shared" si="51"/>
        <v>#DIV/0!</v>
      </c>
      <c r="H37" s="15">
        <f>ROUND(('фонд начисленной заработной пла'!H49/'среднесписочная численность'!H36/12)*1000,1)</f>
        <v>0</v>
      </c>
      <c r="I37" s="36" t="e">
        <f t="shared" si="52"/>
        <v>#DIV/0!</v>
      </c>
      <c r="J37" s="15">
        <f>ROUND(('фонд начисленной заработной пла'!J49/'среднесписочная численность'!J36/12)*1000,1)</f>
        <v>0</v>
      </c>
      <c r="K37" s="36" t="e">
        <f t="shared" si="53"/>
        <v>#DIV/0!</v>
      </c>
      <c r="L37" s="15">
        <f>ROUND(('фонд начисленной заработной пла'!L49/'среднесписочная численность'!L36/12)*1000,1)</f>
        <v>0</v>
      </c>
      <c r="M37" s="36" t="e">
        <f t="shared" si="54"/>
        <v>#DIV/0!</v>
      </c>
      <c r="N37" s="15">
        <f>ROUND(('фонд начисленной заработной пла'!N49/'среднесписочная численность'!N36/12)*1000,1)</f>
        <v>0</v>
      </c>
      <c r="O37" s="36" t="e">
        <f t="shared" si="55"/>
        <v>#DIV/0!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>
      <c r="A38" s="59" t="s">
        <v>30</v>
      </c>
      <c r="B38" s="14">
        <f>ROUND(('фонд начисленной заработной пла'!B38/'среднесписочная численность'!B28/12)*1000,1)</f>
        <v>0</v>
      </c>
      <c r="C38" s="60" t="e">
        <f>ROUND(('фонд начисленной заработной пла'!C50/'среднесписочная численность'!C37/12)*1000,1)</f>
        <v>#DIV/0!</v>
      </c>
      <c r="D38" s="61" t="e">
        <f t="shared" si="45"/>
        <v>#DIV/0!</v>
      </c>
      <c r="E38" s="60" t="e">
        <f>ROUND(('фонд начисленной заработной пла'!E50/'среднесписочная численность'!E37/3)*1000,1)</f>
        <v>#DIV/0!</v>
      </c>
      <c r="F38" s="60" t="e">
        <f>ROUND(('фонд начисленной заработной пла'!F50/'среднесписочная численность'!F37/3)*1000,1)</f>
        <v>#DIV/0!</v>
      </c>
      <c r="G38" s="61" t="e">
        <f t="shared" si="51"/>
        <v>#DIV/0!</v>
      </c>
      <c r="H38" s="60" t="e">
        <f>ROUND(('фонд начисленной заработной пла'!H50/'среднесписочная численность'!H37/12)*1000,1)</f>
        <v>#DIV/0!</v>
      </c>
      <c r="I38" s="61" t="e">
        <f t="shared" si="52"/>
        <v>#DIV/0!</v>
      </c>
      <c r="J38" s="60" t="e">
        <f>ROUND(('фонд начисленной заработной пла'!J50/'среднесписочная численность'!J37/12)*1000,1)</f>
        <v>#DIV/0!</v>
      </c>
      <c r="K38" s="61" t="e">
        <f t="shared" si="53"/>
        <v>#DIV/0!</v>
      </c>
      <c r="L38" s="60" t="e">
        <f>ROUND(('фонд начисленной заработной пла'!L50/'среднесписочная численность'!L37/12)*1000,1)</f>
        <v>#DIV/0!</v>
      </c>
      <c r="M38" s="61" t="e">
        <f t="shared" si="54"/>
        <v>#DIV/0!</v>
      </c>
      <c r="N38" s="60" t="e">
        <f>ROUND(('фонд начисленной заработной пла'!N50/'среднесписочная численность'!N37/12)*1000,1)</f>
        <v>#DIV/0!</v>
      </c>
      <c r="O38" s="61" t="e">
        <f t="shared" si="55"/>
        <v>#DIV/0!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>
      <c r="A39" s="47" t="str">
        <f>'фонд начисленной заработной пла'!A51</f>
        <v>(наименование предприятия, организации)</v>
      </c>
      <c r="B39" s="14" t="e">
        <f>ROUND(('фонд начисленной заработной пла'!B39/'среднесписочная численность'!B29/12)*1000,1)</f>
        <v>#DIV/0!</v>
      </c>
      <c r="C39" s="15" t="e">
        <f>ROUND(('фонд начисленной заработной пла'!C51/'среднесписочная численность'!C38/12)*1000,1)</f>
        <v>#DIV/0!</v>
      </c>
      <c r="D39" s="36" t="e">
        <f t="shared" si="45"/>
        <v>#DIV/0!</v>
      </c>
      <c r="E39" s="15" t="e">
        <f>ROUND(('фонд начисленной заработной пла'!E51/'среднесписочная численность'!E38/3)*1000,1)</f>
        <v>#DIV/0!</v>
      </c>
      <c r="F39" s="15" t="e">
        <f>ROUND(('фонд начисленной заработной пла'!F51/'среднесписочная численность'!F38/3)*1000,1)</f>
        <v>#DIV/0!</v>
      </c>
      <c r="G39" s="36" t="e">
        <f t="shared" si="51"/>
        <v>#DIV/0!</v>
      </c>
      <c r="H39" s="15" t="e">
        <f>ROUND(('фонд начисленной заработной пла'!H51/'среднесписочная численность'!H38/12)*1000,1)</f>
        <v>#DIV/0!</v>
      </c>
      <c r="I39" s="36" t="e">
        <f t="shared" si="52"/>
        <v>#DIV/0!</v>
      </c>
      <c r="J39" s="15" t="e">
        <f>ROUND(('фонд начисленной заработной пла'!J51/'среднесписочная численность'!J38/12)*1000,1)</f>
        <v>#DIV/0!</v>
      </c>
      <c r="K39" s="36" t="e">
        <f t="shared" si="53"/>
        <v>#DIV/0!</v>
      </c>
      <c r="L39" s="15" t="e">
        <f>ROUND(('фонд начисленной заработной пла'!L51/'среднесписочная численность'!L38/12)*1000,1)</f>
        <v>#DIV/0!</v>
      </c>
      <c r="M39" s="36" t="e">
        <f t="shared" si="54"/>
        <v>#DIV/0!</v>
      </c>
      <c r="N39" s="15" t="e">
        <f>ROUND(('фонд начисленной заработной пла'!N51/'среднесписочная численность'!N38/12)*1000,1)</f>
        <v>#DIV/0!</v>
      </c>
      <c r="O39" s="36" t="e">
        <f t="shared" si="55"/>
        <v>#DIV/0!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" customHeight="1">
      <c r="A40" s="47" t="str">
        <f>'фонд начисленной заработной пла'!A52</f>
        <v>(наименование предприятия, организации)</v>
      </c>
      <c r="B40" s="14" t="e">
        <f>ROUND(('фонд начисленной заработной пла'!B40/'среднесписочная численность'!B30/12)*1000,1)</f>
        <v>#DIV/0!</v>
      </c>
      <c r="C40" s="15" t="e">
        <f>ROUND(('фонд начисленной заработной пла'!C52/'среднесписочная численность'!C39/12)*1000,1)</f>
        <v>#DIV/0!</v>
      </c>
      <c r="D40" s="36" t="e">
        <f t="shared" si="45"/>
        <v>#DIV/0!</v>
      </c>
      <c r="E40" s="15" t="e">
        <f>ROUND(('фонд начисленной заработной пла'!E52/'среднесписочная численность'!E39/3)*1000,1)</f>
        <v>#DIV/0!</v>
      </c>
      <c r="F40" s="15" t="e">
        <f>ROUND(('фонд начисленной заработной пла'!F52/'среднесписочная численность'!F39/3)*1000,1)</f>
        <v>#DIV/0!</v>
      </c>
      <c r="G40" s="36" t="e">
        <f t="shared" si="51"/>
        <v>#DIV/0!</v>
      </c>
      <c r="H40" s="15" t="e">
        <f>ROUND(('фонд начисленной заработной пла'!H52/'среднесписочная численность'!H39/12)*1000,1)</f>
        <v>#DIV/0!</v>
      </c>
      <c r="I40" s="36" t="e">
        <f t="shared" si="52"/>
        <v>#DIV/0!</v>
      </c>
      <c r="J40" s="15" t="e">
        <f>ROUND(('фонд начисленной заработной пла'!J52/'среднесписочная численность'!J39/12)*1000,1)</f>
        <v>#DIV/0!</v>
      </c>
      <c r="K40" s="36" t="e">
        <f t="shared" si="53"/>
        <v>#DIV/0!</v>
      </c>
      <c r="L40" s="15" t="e">
        <f>ROUND(('фонд начисленной заработной пла'!L52/'среднесписочная численность'!L39/12)*1000,1)</f>
        <v>#DIV/0!</v>
      </c>
      <c r="M40" s="36" t="e">
        <f t="shared" si="54"/>
        <v>#DIV/0!</v>
      </c>
      <c r="N40" s="15" t="e">
        <f>ROUND(('фонд начисленной заработной пла'!N52/'среднесписочная численность'!N39/12)*1000,1)</f>
        <v>#DIV/0!</v>
      </c>
      <c r="O40" s="36" t="e">
        <f t="shared" si="55"/>
        <v>#DIV/0!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48.75">
      <c r="A41" s="59" t="s">
        <v>31</v>
      </c>
      <c r="B41" s="14" t="e">
        <f>ROUND(('фонд начисленной заработной пла'!B41/'среднесписочная численность'!B31/12)*1000,1)</f>
        <v>#DIV/0!</v>
      </c>
      <c r="C41" s="60" t="e">
        <f>ROUND(('фонд начисленной заработной пла'!C53/'среднесписочная численность'!C40/12)*1000,1)</f>
        <v>#DIV/0!</v>
      </c>
      <c r="D41" s="61" t="e">
        <f t="shared" si="45"/>
        <v>#DIV/0!</v>
      </c>
      <c r="E41" s="60" t="e">
        <f>ROUND(('фонд начисленной заработной пла'!E53/'среднесписочная численность'!E40/3)*1000,1)</f>
        <v>#DIV/0!</v>
      </c>
      <c r="F41" s="60" t="e">
        <f>ROUND(('фонд начисленной заработной пла'!F53/'среднесписочная численность'!F40/3)*1000,1)</f>
        <v>#DIV/0!</v>
      </c>
      <c r="G41" s="61" t="e">
        <f t="shared" si="51"/>
        <v>#DIV/0!</v>
      </c>
      <c r="H41" s="60" t="e">
        <f>ROUND(('фонд начисленной заработной пла'!H53/'среднесписочная численность'!H40/12)*1000,1)</f>
        <v>#DIV/0!</v>
      </c>
      <c r="I41" s="61" t="e">
        <f t="shared" si="52"/>
        <v>#DIV/0!</v>
      </c>
      <c r="J41" s="60" t="e">
        <f>ROUND(('фонд начисленной заработной пла'!J53/'среднесписочная численность'!J40/12)*1000,1)</f>
        <v>#DIV/0!</v>
      </c>
      <c r="K41" s="61" t="e">
        <f t="shared" si="53"/>
        <v>#DIV/0!</v>
      </c>
      <c r="L41" s="60" t="e">
        <f>ROUND(('фонд начисленной заработной пла'!L53/'среднесписочная численность'!L40/12)*1000,1)</f>
        <v>#DIV/0!</v>
      </c>
      <c r="M41" s="61" t="e">
        <f t="shared" si="54"/>
        <v>#DIV/0!</v>
      </c>
      <c r="N41" s="60" t="e">
        <f>ROUND(('фонд начисленной заработной пла'!N53/'среднесписочная численность'!N40/12)*1000,1)</f>
        <v>#DIV/0!</v>
      </c>
      <c r="O41" s="61" t="e">
        <f t="shared" si="55"/>
        <v>#DIV/0!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>
      <c r="A42" s="47" t="str">
        <f>'фонд начисленной заработной пла'!A54</f>
        <v>(наименование предприятия, организации)</v>
      </c>
      <c r="B42" s="14" t="e">
        <f>ROUND(('фонд начисленной заработной пла'!B42/'среднесписочная численность'!B32/12)*1000,1)</f>
        <v>#DIV/0!</v>
      </c>
      <c r="C42" s="15" t="e">
        <f>ROUND(('фонд начисленной заработной пла'!C54/'среднесписочная численность'!C41/12)*1000,1)</f>
        <v>#DIV/0!</v>
      </c>
      <c r="D42" s="36" t="e">
        <f t="shared" si="45"/>
        <v>#DIV/0!</v>
      </c>
      <c r="E42" s="15" t="e">
        <f>ROUND(('фонд начисленной заработной пла'!E54/'среднесписочная численность'!E41/3)*1000,1)</f>
        <v>#DIV/0!</v>
      </c>
      <c r="F42" s="15" t="e">
        <f>ROUND(('фонд начисленной заработной пла'!F54/'среднесписочная численность'!F41/3)*1000,1)</f>
        <v>#DIV/0!</v>
      </c>
      <c r="G42" s="36" t="e">
        <f t="shared" si="51"/>
        <v>#DIV/0!</v>
      </c>
      <c r="H42" s="15" t="e">
        <f>ROUND(('фонд начисленной заработной пла'!H54/'среднесписочная численность'!H41/12)*1000,1)</f>
        <v>#DIV/0!</v>
      </c>
      <c r="I42" s="36" t="e">
        <f t="shared" si="52"/>
        <v>#DIV/0!</v>
      </c>
      <c r="J42" s="15" t="e">
        <f>ROUND(('фонд начисленной заработной пла'!J54/'среднесписочная численность'!J41/12)*1000,1)</f>
        <v>#DIV/0!</v>
      </c>
      <c r="K42" s="36" t="e">
        <f t="shared" si="53"/>
        <v>#DIV/0!</v>
      </c>
      <c r="L42" s="15" t="e">
        <f>ROUND(('фонд начисленной заработной пла'!L54/'среднесписочная численность'!L41/12)*1000,1)</f>
        <v>#DIV/0!</v>
      </c>
      <c r="M42" s="36" t="e">
        <f t="shared" si="54"/>
        <v>#DIV/0!</v>
      </c>
      <c r="N42" s="15" t="e">
        <f>ROUND(('фонд начисленной заработной пла'!N54/'среднесписочная численность'!N41/12)*1000,1)</f>
        <v>#DIV/0!</v>
      </c>
      <c r="O42" s="36" t="e">
        <f t="shared" si="55"/>
        <v>#DIV/0!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6.5" customHeight="1">
      <c r="A43" s="47" t="str">
        <f>'фонд начисленной заработной пла'!A55</f>
        <v>(наименование предприятия, организации)</v>
      </c>
      <c r="B43" s="14" t="e">
        <f>ROUND(('фонд начисленной заработной пла'!B43/'среднесписочная численность'!B33/12)*1000,1)</f>
        <v>#DIV/0!</v>
      </c>
      <c r="C43" s="15" t="e">
        <f>ROUND(('фонд начисленной заработной пла'!C55/'среднесписочная численность'!C42/12)*1000,1)</f>
        <v>#DIV/0!</v>
      </c>
      <c r="D43" s="36" t="e">
        <f t="shared" si="45"/>
        <v>#DIV/0!</v>
      </c>
      <c r="E43" s="15" t="e">
        <f>ROUND(('фонд начисленной заработной пла'!E55/'среднесписочная численность'!E42/3)*1000,1)</f>
        <v>#DIV/0!</v>
      </c>
      <c r="F43" s="15" t="e">
        <f>ROUND(('фонд начисленной заработной пла'!F55/'среднесписочная численность'!F42/3)*1000,1)</f>
        <v>#DIV/0!</v>
      </c>
      <c r="G43" s="36" t="e">
        <f t="shared" si="51"/>
        <v>#DIV/0!</v>
      </c>
      <c r="H43" s="15" t="e">
        <f>ROUND(('фонд начисленной заработной пла'!H55/'среднесписочная численность'!H42/12)*1000,1)</f>
        <v>#DIV/0!</v>
      </c>
      <c r="I43" s="36" t="e">
        <f t="shared" si="52"/>
        <v>#DIV/0!</v>
      </c>
      <c r="J43" s="15" t="e">
        <f>ROUND(('фонд начисленной заработной пла'!J55/'среднесписочная численность'!J42/12)*1000,1)</f>
        <v>#DIV/0!</v>
      </c>
      <c r="K43" s="36" t="e">
        <f t="shared" si="53"/>
        <v>#DIV/0!</v>
      </c>
      <c r="L43" s="15" t="e">
        <f>ROUND(('фонд начисленной заработной пла'!L55/'среднесписочная численность'!L42/12)*1000,1)</f>
        <v>#DIV/0!</v>
      </c>
      <c r="M43" s="36" t="e">
        <f t="shared" si="54"/>
        <v>#DIV/0!</v>
      </c>
      <c r="N43" s="15" t="e">
        <f>ROUND(('фонд начисленной заработной пла'!N55/'среднесписочная численность'!N42/12)*1000,1)</f>
        <v>#DIV/0!</v>
      </c>
      <c r="O43" s="36" t="e">
        <f t="shared" si="55"/>
        <v>#DIV/0!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8.75" customHeight="1">
      <c r="A44" s="59" t="s">
        <v>32</v>
      </c>
      <c r="B44" s="14" t="e">
        <f>ROUND(('фонд начисленной заработной пла'!B44/'среднесписочная численность'!B34/12)*1000,1)</f>
        <v>#DIV/0!</v>
      </c>
      <c r="C44" s="60" t="e">
        <f>ROUND(('фонд начисленной заработной пла'!C56/'среднесписочная численность'!C43/12)*1000,1)</f>
        <v>#DIV/0!</v>
      </c>
      <c r="D44" s="61" t="e">
        <f t="shared" si="45"/>
        <v>#DIV/0!</v>
      </c>
      <c r="E44" s="60" t="e">
        <f>ROUND(('фонд начисленной заработной пла'!E56/'среднесписочная численность'!E43/3)*1000,1)</f>
        <v>#DIV/0!</v>
      </c>
      <c r="F44" s="60" t="e">
        <f>ROUND(('фонд начисленной заработной пла'!F56/'среднесписочная численность'!F43/3)*1000,1)</f>
        <v>#DIV/0!</v>
      </c>
      <c r="G44" s="61" t="e">
        <f t="shared" si="51"/>
        <v>#DIV/0!</v>
      </c>
      <c r="H44" s="60" t="e">
        <f>ROUND(('фонд начисленной заработной пла'!H56/'среднесписочная численность'!H43/12)*1000,1)</f>
        <v>#DIV/0!</v>
      </c>
      <c r="I44" s="61" t="e">
        <f t="shared" si="52"/>
        <v>#DIV/0!</v>
      </c>
      <c r="J44" s="60" t="e">
        <f>ROUND(('фонд начисленной заработной пла'!J56/'среднесписочная численность'!J43/12)*1000,1)</f>
        <v>#DIV/0!</v>
      </c>
      <c r="K44" s="61" t="e">
        <f t="shared" si="53"/>
        <v>#DIV/0!</v>
      </c>
      <c r="L44" s="60" t="e">
        <f>ROUND(('фонд начисленной заработной пла'!L56/'среднесписочная численность'!L43/12)*1000,1)</f>
        <v>#DIV/0!</v>
      </c>
      <c r="M44" s="61" t="e">
        <f t="shared" si="54"/>
        <v>#DIV/0!</v>
      </c>
      <c r="N44" s="60" t="e">
        <f>ROUND(('фонд начисленной заработной пла'!N56/'среднесписочная численность'!N43/12)*1000,1)</f>
        <v>#DIV/0!</v>
      </c>
      <c r="O44" s="61" t="e">
        <f t="shared" si="55"/>
        <v>#DIV/0!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>
      <c r="A45" s="47" t="str">
        <f>'фонд начисленной заработной пла'!A57</f>
        <v>(наименование предприятия, организации)</v>
      </c>
      <c r="B45" s="14">
        <f>ROUND(('фонд начисленной заработной пла'!B45/'среднесписочная численность'!B35/12)*1000,1)</f>
        <v>0</v>
      </c>
      <c r="C45" s="15" t="e">
        <f>ROUND(('фонд начисленной заработной пла'!C57/'среднесписочная численность'!C44/12)*1000,1)</f>
        <v>#DIV/0!</v>
      </c>
      <c r="D45" s="36" t="e">
        <f t="shared" si="45"/>
        <v>#DIV/0!</v>
      </c>
      <c r="E45" s="15" t="e">
        <f>ROUND(('фонд начисленной заработной пла'!E57/'среднесписочная численность'!E44/3)*1000,1)</f>
        <v>#DIV/0!</v>
      </c>
      <c r="F45" s="15" t="e">
        <f>ROUND(('фонд начисленной заработной пла'!F57/'среднесписочная численность'!F44/3)*1000,1)</f>
        <v>#DIV/0!</v>
      </c>
      <c r="G45" s="36" t="e">
        <f t="shared" si="51"/>
        <v>#DIV/0!</v>
      </c>
      <c r="H45" s="15" t="e">
        <f>ROUND(('фонд начисленной заработной пла'!H57/'среднесписочная численность'!H44/12)*1000,1)</f>
        <v>#DIV/0!</v>
      </c>
      <c r="I45" s="36" t="e">
        <f t="shared" si="52"/>
        <v>#DIV/0!</v>
      </c>
      <c r="J45" s="15" t="e">
        <f>ROUND(('фонд начисленной заработной пла'!J57/'среднесписочная численность'!J44/12)*1000,1)</f>
        <v>#DIV/0!</v>
      </c>
      <c r="K45" s="36" t="e">
        <f t="shared" si="53"/>
        <v>#DIV/0!</v>
      </c>
      <c r="L45" s="15" t="e">
        <f>ROUND(('фонд начисленной заработной пла'!L57/'среднесписочная численность'!L44/12)*1000,1)</f>
        <v>#DIV/0!</v>
      </c>
      <c r="M45" s="36" t="e">
        <f t="shared" si="54"/>
        <v>#DIV/0!</v>
      </c>
      <c r="N45" s="15" t="e">
        <f>ROUND(('фонд начисленной заработной пла'!N57/'среднесписочная численность'!N44/12)*1000,1)</f>
        <v>#DIV/0!</v>
      </c>
      <c r="O45" s="36" t="e">
        <f t="shared" si="55"/>
        <v>#DIV/0!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8" customHeight="1">
      <c r="A46" s="47" t="str">
        <f>'фонд начисленной заработной пла'!A58</f>
        <v>(наименование предприятия, организации)</v>
      </c>
      <c r="B46" s="14">
        <f>ROUND(('фонд начисленной заработной пла'!B46/'среднесписочная численность'!B36/12)*1000,1)</f>
        <v>0</v>
      </c>
      <c r="C46" s="15" t="e">
        <f>ROUND(('фонд начисленной заработной пла'!C58/'среднесписочная численность'!C45/12)*1000,1)</f>
        <v>#DIV/0!</v>
      </c>
      <c r="D46" s="36" t="e">
        <f t="shared" si="45"/>
        <v>#DIV/0!</v>
      </c>
      <c r="E46" s="15" t="e">
        <f>ROUND(('фонд начисленной заработной пла'!E58/'среднесписочная численность'!E45/3)*1000,1)</f>
        <v>#DIV/0!</v>
      </c>
      <c r="F46" s="15" t="e">
        <f>ROUND(('фонд начисленной заработной пла'!F58/'среднесписочная численность'!F45/3)*1000,1)</f>
        <v>#DIV/0!</v>
      </c>
      <c r="G46" s="36" t="e">
        <f t="shared" si="51"/>
        <v>#DIV/0!</v>
      </c>
      <c r="H46" s="15" t="e">
        <f>ROUND(('фонд начисленной заработной пла'!H58/'среднесписочная численность'!H45/12)*1000,1)</f>
        <v>#DIV/0!</v>
      </c>
      <c r="I46" s="36" t="e">
        <f t="shared" si="52"/>
        <v>#DIV/0!</v>
      </c>
      <c r="J46" s="15" t="e">
        <f>ROUND(('фонд начисленной заработной пла'!J58/'среднесписочная численность'!J45/12)*1000,1)</f>
        <v>#DIV/0!</v>
      </c>
      <c r="K46" s="36" t="e">
        <f t="shared" si="53"/>
        <v>#DIV/0!</v>
      </c>
      <c r="L46" s="15" t="e">
        <f>ROUND(('фонд начисленной заработной пла'!L58/'среднесписочная численность'!L45/12)*1000,1)</f>
        <v>#DIV/0!</v>
      </c>
      <c r="M46" s="36" t="e">
        <f t="shared" si="54"/>
        <v>#DIV/0!</v>
      </c>
      <c r="N46" s="15" t="e">
        <f>ROUND(('фонд начисленной заработной пла'!N58/'среднесписочная численность'!N45/12)*1000,1)</f>
        <v>#DIV/0!</v>
      </c>
      <c r="O46" s="36" t="e">
        <f t="shared" si="55"/>
        <v>#DIV/0!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24.75">
      <c r="A47" s="59" t="s">
        <v>33</v>
      </c>
      <c r="B47" s="14" t="e">
        <f>ROUND(('фонд начисленной заработной пла'!B47/'среднесписочная численность'!B37/12)*1000,1)</f>
        <v>#DIV/0!</v>
      </c>
      <c r="C47" s="60">
        <f>ROUND(('фонд начисленной заработной пла'!C47/'среднесписочная численность'!C47/12)*1000,1)</f>
        <v>20827.5</v>
      </c>
      <c r="D47" s="60">
        <f>ROUND(('фонд начисленной заработной пла'!D47/'среднесписочная численность'!D47/12)*1000,1)</f>
        <v>98.3</v>
      </c>
      <c r="E47" s="60">
        <f>ROUND(('фонд начисленной заработной пла'!E47/'среднесписочная численность'!E47/12)*1000,1)</f>
        <v>4943.5</v>
      </c>
      <c r="F47" s="60">
        <f>ROUND(('фонд начисленной заработной пла'!F47/'среднесписочная численность'!F47/12)*1000,1)</f>
        <v>5968.5</v>
      </c>
      <c r="G47" s="60">
        <f>ROUND(('фонд начисленной заработной пла'!G47/'среднесписочная численность'!G47/12)*1000,1)</f>
        <v>100.6</v>
      </c>
      <c r="H47" s="60">
        <f>ROUND(('фонд начисленной заработной пла'!H47/'среднесписочная численность'!H47/12)*1000,1)</f>
        <v>21694.400000000001</v>
      </c>
      <c r="I47" s="60">
        <f>ROUND(('фонд начисленной заработной пла'!I47/'среднесписочная численность'!I47/12)*1000,1)</f>
        <v>86.8</v>
      </c>
      <c r="J47" s="60">
        <f>ROUND(('фонд начисленной заработной пла'!J47/'среднесписочная численность'!J47/12)*1000,1)</f>
        <v>24080.6</v>
      </c>
      <c r="K47" s="60">
        <f>ROUND(('фонд начисленной заработной пла'!K47/'среднесписочная численность'!K47/12)*1000,1)</f>
        <v>92.5</v>
      </c>
      <c r="L47" s="60">
        <f>ROUND(('фонд начисленной заработной пла'!L47/'среднесписочная численность'!L47/12)*1000,1)</f>
        <v>26970.400000000001</v>
      </c>
      <c r="M47" s="60">
        <f>ROUND(('фонд начисленной заработной пла'!M47/'среднесписочная численность'!M47/12)*1000,1)</f>
        <v>93.3</v>
      </c>
      <c r="N47" s="60">
        <f>ROUND(('фонд начисленной заработной пла'!N47/'среднесписочная численность'!N47/12)*1000,1)</f>
        <v>30748.1</v>
      </c>
      <c r="O47" s="60">
        <f>ROUND(('фонд начисленной заработной пла'!O47/'среднесписочная численность'!O47/12)*1000,1)</f>
        <v>95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" customHeight="1">
      <c r="A48" s="17" t="s">
        <v>86</v>
      </c>
      <c r="B48" s="14" t="e">
        <f>ROUND(('фонд начисленной заработной пла'!B48/'среднесписочная численность'!B38/12)*1000,1)</f>
        <v>#DIV/0!</v>
      </c>
      <c r="C48" s="15">
        <f>ROUND(('фонд начисленной заработной пла'!C48/'среднесписочная численность'!C48/12)*1000,1)</f>
        <v>20827.5</v>
      </c>
      <c r="D48" s="15">
        <f>ROUND(('фонд начисленной заработной пла'!D48/'среднесписочная численность'!D48/12)*1000,1)</f>
        <v>98.3</v>
      </c>
      <c r="E48" s="15">
        <f>ROUND(('фонд начисленной заработной пла'!E48/'среднесписочная численность'!E48/12)*1000,1)</f>
        <v>4943.5</v>
      </c>
      <c r="F48" s="15">
        <f>ROUND(('фонд начисленной заработной пла'!F48/'среднесписочная численность'!F48/12)*1000,1)</f>
        <v>5968.5</v>
      </c>
      <c r="G48" s="15">
        <f>ROUND(('фонд начисленной заработной пла'!G48/'среднесписочная численность'!G48/12)*1000,1)</f>
        <v>100.6</v>
      </c>
      <c r="H48" s="15">
        <f>ROUND(('фонд начисленной заработной пла'!H48/'среднесписочная численность'!H48/12)*1000,1)</f>
        <v>21694.400000000001</v>
      </c>
      <c r="I48" s="15">
        <f>ROUND(('фонд начисленной заработной пла'!I48/'среднесписочная численность'!I48/12)*1000,1)</f>
        <v>86.8</v>
      </c>
      <c r="J48" s="15">
        <f>ROUND(('фонд начисленной заработной пла'!J48/'среднесписочная численность'!J48/12)*1000,1)</f>
        <v>24080.6</v>
      </c>
      <c r="K48" s="15">
        <f>ROUND(('фонд начисленной заработной пла'!K48/'среднесписочная численность'!K48/12)*1000,1)</f>
        <v>92.5</v>
      </c>
      <c r="L48" s="15">
        <f>ROUND(('фонд начисленной заработной пла'!L48/'среднесписочная численность'!L48/12)*1000,1)</f>
        <v>26970.400000000001</v>
      </c>
      <c r="M48" s="15">
        <f>ROUND(('фонд начисленной заработной пла'!M48/'среднесписочная численность'!M48/12)*1000,1)</f>
        <v>93.3</v>
      </c>
      <c r="N48" s="15">
        <f>ROUND(('фонд начисленной заработной пла'!N48/'среднесписочная численность'!N48/12)*1000,1)</f>
        <v>30748.1</v>
      </c>
      <c r="O48" s="15">
        <f>ROUND(('фонд начисленной заработной пла'!O48/'среднесписочная численность'!O48/12)*1000,1)</f>
        <v>95</v>
      </c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>
      <c r="A49" s="47" t="str">
        <f>'фонд начисленной заработной пла'!A61</f>
        <v>(наименование предприятия, организации)</v>
      </c>
      <c r="B49" s="14" t="e">
        <f>ROUND(('фонд начисленной заработной пла'!B49/'среднесписочная численность'!B39/12)*1000,1)</f>
        <v>#DIV/0!</v>
      </c>
      <c r="C49" s="15">
        <f>ROUND(('фонд начисленной заработной пла'!C61/'среднесписочная численность'!C48/12)*1000,1)</f>
        <v>0</v>
      </c>
      <c r="D49" s="36" t="e">
        <f t="shared" si="45"/>
        <v>#DIV/0!</v>
      </c>
      <c r="E49" s="15">
        <f>ROUND(('фонд начисленной заработной пла'!E61/'среднесписочная численность'!E48/3)*1000,1)</f>
        <v>0</v>
      </c>
      <c r="F49" s="15">
        <f>ROUND(('фонд начисленной заработной пла'!F61/'среднесписочная численность'!F48/3)*1000,1)</f>
        <v>0</v>
      </c>
      <c r="G49" s="36" t="e">
        <f t="shared" si="51"/>
        <v>#DIV/0!</v>
      </c>
      <c r="H49" s="15">
        <f>ROUND(('фонд начисленной заработной пла'!H61/'среднесписочная численность'!H48/12)*1000,1)</f>
        <v>0</v>
      </c>
      <c r="I49" s="36" t="e">
        <f t="shared" si="52"/>
        <v>#DIV/0!</v>
      </c>
      <c r="J49" s="15">
        <f>ROUND(('фонд начисленной заработной пла'!J61/'среднесписочная численность'!J48/12)*1000,1)</f>
        <v>0</v>
      </c>
      <c r="K49" s="36" t="e">
        <f t="shared" si="53"/>
        <v>#DIV/0!</v>
      </c>
      <c r="L49" s="15">
        <f>ROUND(('фонд начисленной заработной пла'!L61/'среднесписочная численность'!L48/12)*1000,1)</f>
        <v>0</v>
      </c>
      <c r="M49" s="36" t="e">
        <f t="shared" si="54"/>
        <v>#DIV/0!</v>
      </c>
      <c r="N49" s="15">
        <f>ROUND(('фонд начисленной заработной пла'!N61/'среднесписочная численность'!N48/12)*1000,1)</f>
        <v>0</v>
      </c>
      <c r="O49" s="36" t="e">
        <f t="shared" si="55"/>
        <v>#DIV/0!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>
      <c r="A50" s="59" t="s">
        <v>34</v>
      </c>
      <c r="B50" s="14" t="e">
        <f>ROUND(('фонд начисленной заработной пла'!B50/'среднесписочная численность'!B40/12)*1000,1)</f>
        <v>#DIV/0!</v>
      </c>
      <c r="C50" s="60" t="e">
        <f>ROUND(('фонд начисленной заработной пла'!C62/'среднесписочная численность'!C49/12)*1000,1)</f>
        <v>#DIV/0!</v>
      </c>
      <c r="D50" s="61" t="e">
        <f t="shared" si="45"/>
        <v>#DIV/0!</v>
      </c>
      <c r="E50" s="60" t="e">
        <f>ROUND(('фонд начисленной заработной пла'!E62/'среднесписочная численность'!E49/3)*1000,1)</f>
        <v>#DIV/0!</v>
      </c>
      <c r="F50" s="60" t="e">
        <f>ROUND(('фонд начисленной заработной пла'!F62/'среднесписочная численность'!F49/3)*1000,1)</f>
        <v>#DIV/0!</v>
      </c>
      <c r="G50" s="61" t="e">
        <f t="shared" si="51"/>
        <v>#DIV/0!</v>
      </c>
      <c r="H50" s="60" t="e">
        <f>ROUND(('фонд начисленной заработной пла'!H62/'среднесписочная численность'!H49/12)*1000,1)</f>
        <v>#DIV/0!</v>
      </c>
      <c r="I50" s="61" t="e">
        <f t="shared" si="52"/>
        <v>#DIV/0!</v>
      </c>
      <c r="J50" s="60" t="e">
        <f>ROUND(('фонд начисленной заработной пла'!J62/'среднесписочная численность'!J49/12)*1000,1)</f>
        <v>#DIV/0!</v>
      </c>
      <c r="K50" s="61" t="e">
        <f t="shared" si="53"/>
        <v>#DIV/0!</v>
      </c>
      <c r="L50" s="60" t="e">
        <f>ROUND(('фонд начисленной заработной пла'!L62/'среднесписочная численность'!L49/12)*1000,1)</f>
        <v>#DIV/0!</v>
      </c>
      <c r="M50" s="61" t="e">
        <f t="shared" si="54"/>
        <v>#DIV/0!</v>
      </c>
      <c r="N50" s="60" t="e">
        <f>ROUND(('фонд начисленной заработной пла'!N62/'среднесписочная численность'!N49/12)*1000,1)</f>
        <v>#DIV/0!</v>
      </c>
      <c r="O50" s="61" t="e">
        <f t="shared" si="55"/>
        <v>#DIV/0!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47" t="str">
        <f>'фонд начисленной заработной пла'!A63</f>
        <v>(наименование предприятия, организации)</v>
      </c>
      <c r="B51" s="14" t="e">
        <f>ROUND(('фонд начисленной заработной пла'!B51/'среднесписочная численность'!B41/12)*1000,1)</f>
        <v>#DIV/0!</v>
      </c>
      <c r="C51" s="15" t="e">
        <f>ROUND(('фонд начисленной заработной пла'!C63/'среднесписочная численность'!C50/12)*1000,1)</f>
        <v>#DIV/0!</v>
      </c>
      <c r="D51" s="36" t="e">
        <f t="shared" si="45"/>
        <v>#DIV/0!</v>
      </c>
      <c r="E51" s="15" t="e">
        <f>ROUND(('фонд начисленной заработной пла'!E63/'среднесписочная численность'!E50/3)*1000,1)</f>
        <v>#DIV/0!</v>
      </c>
      <c r="F51" s="15" t="e">
        <f>ROUND(('фонд начисленной заработной пла'!F63/'среднесписочная численность'!F50/3)*1000,1)</f>
        <v>#DIV/0!</v>
      </c>
      <c r="G51" s="36" t="e">
        <f t="shared" si="51"/>
        <v>#DIV/0!</v>
      </c>
      <c r="H51" s="15" t="e">
        <f>ROUND(('фонд начисленной заработной пла'!H63/'среднесписочная численность'!H50/12)*1000,1)</f>
        <v>#DIV/0!</v>
      </c>
      <c r="I51" s="36" t="e">
        <f t="shared" si="52"/>
        <v>#DIV/0!</v>
      </c>
      <c r="J51" s="15" t="e">
        <f>ROUND(('фонд начисленной заработной пла'!J63/'среднесписочная численность'!J50/12)*1000,1)</f>
        <v>#DIV/0!</v>
      </c>
      <c r="K51" s="36" t="e">
        <f t="shared" si="53"/>
        <v>#DIV/0!</v>
      </c>
      <c r="L51" s="15" t="e">
        <f>ROUND(('фонд начисленной заработной пла'!L63/'среднесписочная численность'!L50/12)*1000,1)</f>
        <v>#DIV/0!</v>
      </c>
      <c r="M51" s="36" t="e">
        <f t="shared" si="54"/>
        <v>#DIV/0!</v>
      </c>
      <c r="N51" s="15" t="e">
        <f>ROUND(('фонд начисленной заработной пла'!N63/'среднесписочная численность'!N50/12)*1000,1)</f>
        <v>#DIV/0!</v>
      </c>
      <c r="O51" s="36" t="e">
        <f t="shared" si="55"/>
        <v>#DIV/0!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6.5" customHeight="1">
      <c r="A52" s="47" t="str">
        <f>'фонд начисленной заработной пла'!A64</f>
        <v>(наименование предприятия, организации)</v>
      </c>
      <c r="B52" s="14" t="e">
        <f>ROUND(('фонд начисленной заработной пла'!B52/'среднесписочная численность'!B42/12)*1000,1)</f>
        <v>#DIV/0!</v>
      </c>
      <c r="C52" s="15" t="e">
        <f>ROUND(('фонд начисленной заработной пла'!C64/'среднесписочная численность'!C51/12)*1000,1)</f>
        <v>#DIV/0!</v>
      </c>
      <c r="D52" s="36" t="e">
        <f t="shared" si="45"/>
        <v>#DIV/0!</v>
      </c>
      <c r="E52" s="15" t="e">
        <f>ROUND(('фонд начисленной заработной пла'!E64/'среднесписочная численность'!E51/3)*1000,1)</f>
        <v>#DIV/0!</v>
      </c>
      <c r="F52" s="15" t="e">
        <f>ROUND(('фонд начисленной заработной пла'!F64/'среднесписочная численность'!F51/3)*1000,1)</f>
        <v>#DIV/0!</v>
      </c>
      <c r="G52" s="36" t="e">
        <f t="shared" si="51"/>
        <v>#DIV/0!</v>
      </c>
      <c r="H52" s="15" t="e">
        <f>ROUND(('фонд начисленной заработной пла'!H64/'среднесписочная численность'!H51/12)*1000,1)</f>
        <v>#DIV/0!</v>
      </c>
      <c r="I52" s="36" t="e">
        <f t="shared" si="52"/>
        <v>#DIV/0!</v>
      </c>
      <c r="J52" s="15" t="e">
        <f>ROUND(('фонд начисленной заработной пла'!J64/'среднесписочная численность'!J51/12)*1000,1)</f>
        <v>#DIV/0!</v>
      </c>
      <c r="K52" s="36" t="e">
        <f t="shared" si="53"/>
        <v>#DIV/0!</v>
      </c>
      <c r="L52" s="15" t="e">
        <f>ROUND(('фонд начисленной заработной пла'!L64/'среднесписочная численность'!L51/12)*1000,1)</f>
        <v>#DIV/0!</v>
      </c>
      <c r="M52" s="36" t="e">
        <f t="shared" si="54"/>
        <v>#DIV/0!</v>
      </c>
      <c r="N52" s="15" t="e">
        <f>ROUND(('фонд начисленной заработной пла'!N64/'среднесписочная численность'!N51/12)*1000,1)</f>
        <v>#DIV/0!</v>
      </c>
      <c r="O52" s="36" t="e">
        <f t="shared" si="55"/>
        <v>#DIV/0!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24.75">
      <c r="A53" s="59" t="s">
        <v>35</v>
      </c>
      <c r="B53" s="14" t="e">
        <f>ROUND(('фонд начисленной заработной пла'!B53/'среднесписочная численность'!B43/12)*1000,1)</f>
        <v>#DIV/0!</v>
      </c>
      <c r="C53" s="60" t="e">
        <f>ROUND(('фонд начисленной заработной пла'!C65/'среднесписочная численность'!C52/12)*1000,1)</f>
        <v>#DIV/0!</v>
      </c>
      <c r="D53" s="61" t="e">
        <f t="shared" si="45"/>
        <v>#DIV/0!</v>
      </c>
      <c r="E53" s="60" t="e">
        <f>ROUND(('фонд начисленной заработной пла'!E65/'среднесписочная численность'!E52/3)*1000,1)</f>
        <v>#DIV/0!</v>
      </c>
      <c r="F53" s="60" t="e">
        <f>ROUND(('фонд начисленной заработной пла'!F65/'среднесписочная численность'!F52/3)*1000,1)</f>
        <v>#DIV/0!</v>
      </c>
      <c r="G53" s="61" t="e">
        <f t="shared" si="51"/>
        <v>#DIV/0!</v>
      </c>
      <c r="H53" s="60" t="e">
        <f>ROUND(('фонд начисленной заработной пла'!H65/'среднесписочная численность'!H52/12)*1000,1)</f>
        <v>#DIV/0!</v>
      </c>
      <c r="I53" s="61" t="e">
        <f t="shared" si="52"/>
        <v>#DIV/0!</v>
      </c>
      <c r="J53" s="60" t="e">
        <f>ROUND(('фонд начисленной заработной пла'!J65/'среднесписочная численность'!J52/12)*1000,1)</f>
        <v>#DIV/0!</v>
      </c>
      <c r="K53" s="61" t="e">
        <f t="shared" si="53"/>
        <v>#DIV/0!</v>
      </c>
      <c r="L53" s="60" t="e">
        <f>ROUND(('фонд начисленной заработной пла'!L65/'среднесписочная численность'!L52/12)*1000,1)</f>
        <v>#DIV/0!</v>
      </c>
      <c r="M53" s="61" t="e">
        <f t="shared" si="54"/>
        <v>#DIV/0!</v>
      </c>
      <c r="N53" s="60" t="e">
        <f>ROUND(('фонд начисленной заработной пла'!N65/'среднесписочная численность'!N52/12)*1000,1)</f>
        <v>#DIV/0!</v>
      </c>
      <c r="O53" s="61" t="e">
        <f t="shared" si="55"/>
        <v>#DIV/0!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" customHeight="1">
      <c r="A54" s="47" t="str">
        <f>'фонд начисленной заработной пла'!A66</f>
        <v>(наименование предприятия, организации)</v>
      </c>
      <c r="B54" s="14" t="e">
        <f>ROUND(('фонд начисленной заработной пла'!B54/'среднесписочная численность'!B44/12)*1000,1)</f>
        <v>#DIV/0!</v>
      </c>
      <c r="C54" s="15" t="e">
        <f>ROUND(('фонд начисленной заработной пла'!C66/'среднесписочная численность'!C53/12)*1000,1)</f>
        <v>#DIV/0!</v>
      </c>
      <c r="D54" s="36" t="e">
        <f t="shared" si="45"/>
        <v>#DIV/0!</v>
      </c>
      <c r="E54" s="15" t="e">
        <f>ROUND(('фонд начисленной заработной пла'!E66/'среднесписочная численность'!E53/3)*1000,1)</f>
        <v>#DIV/0!</v>
      </c>
      <c r="F54" s="15" t="e">
        <f>ROUND(('фонд начисленной заработной пла'!F66/'среднесписочная численность'!F53/3)*1000,1)</f>
        <v>#DIV/0!</v>
      </c>
      <c r="G54" s="36" t="e">
        <f t="shared" si="51"/>
        <v>#DIV/0!</v>
      </c>
      <c r="H54" s="15" t="e">
        <f>ROUND(('фонд начисленной заработной пла'!H66/'среднесписочная численность'!H53/12)*1000,1)</f>
        <v>#DIV/0!</v>
      </c>
      <c r="I54" s="36" t="e">
        <f t="shared" si="52"/>
        <v>#DIV/0!</v>
      </c>
      <c r="J54" s="15" t="e">
        <f>ROUND(('фонд начисленной заработной пла'!J66/'среднесписочная численность'!J53/12)*1000,1)</f>
        <v>#DIV/0!</v>
      </c>
      <c r="K54" s="36" t="e">
        <f t="shared" si="53"/>
        <v>#DIV/0!</v>
      </c>
      <c r="L54" s="15" t="e">
        <f>ROUND(('фонд начисленной заработной пла'!L66/'среднесписочная численность'!L53/12)*1000,1)</f>
        <v>#DIV/0!</v>
      </c>
      <c r="M54" s="36" t="e">
        <f t="shared" si="54"/>
        <v>#DIV/0!</v>
      </c>
      <c r="N54" s="15" t="e">
        <f>ROUND(('фонд начисленной заработной пла'!N66/'среднесписочная численность'!N53/12)*1000,1)</f>
        <v>#DIV/0!</v>
      </c>
      <c r="O54" s="36" t="e">
        <f t="shared" si="55"/>
        <v>#DIV/0!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8" customHeight="1">
      <c r="A55" s="47" t="str">
        <f>'фонд начисленной заработной пла'!A67</f>
        <v>(наименование предприятия, организации)</v>
      </c>
      <c r="B55" s="14" t="e">
        <f>ROUND(('фонд начисленной заработной пла'!B55/'среднесписочная численность'!B45/12)*1000,1)</f>
        <v>#DIV/0!</v>
      </c>
      <c r="C55" s="15" t="e">
        <f>ROUND(('фонд начисленной заработной пла'!C67/'среднесписочная численность'!C54/12)*1000,1)</f>
        <v>#DIV/0!</v>
      </c>
      <c r="D55" s="36" t="e">
        <f t="shared" si="45"/>
        <v>#DIV/0!</v>
      </c>
      <c r="E55" s="15" t="e">
        <f>ROUND(('фонд начисленной заработной пла'!E67/'среднесписочная численность'!E54/3)*1000,1)</f>
        <v>#DIV/0!</v>
      </c>
      <c r="F55" s="15" t="e">
        <f>ROUND(('фонд начисленной заработной пла'!F67/'среднесписочная численность'!F54/3)*1000,1)</f>
        <v>#DIV/0!</v>
      </c>
      <c r="G55" s="36" t="e">
        <f t="shared" si="51"/>
        <v>#DIV/0!</v>
      </c>
      <c r="H55" s="15" t="e">
        <f>ROUND(('фонд начисленной заработной пла'!H67/'среднесписочная численность'!H54/12)*1000,1)</f>
        <v>#DIV/0!</v>
      </c>
      <c r="I55" s="36" t="e">
        <f t="shared" si="52"/>
        <v>#DIV/0!</v>
      </c>
      <c r="J55" s="15" t="e">
        <f>ROUND(('фонд начисленной заработной пла'!J67/'среднесписочная численность'!J54/12)*1000,1)</f>
        <v>#DIV/0!</v>
      </c>
      <c r="K55" s="36" t="e">
        <f t="shared" si="53"/>
        <v>#DIV/0!</v>
      </c>
      <c r="L55" s="15" t="e">
        <f>ROUND(('фонд начисленной заработной пла'!L67/'среднесписочная численность'!L54/12)*1000,1)</f>
        <v>#DIV/0!</v>
      </c>
      <c r="M55" s="36" t="e">
        <f t="shared" si="54"/>
        <v>#DIV/0!</v>
      </c>
      <c r="N55" s="15" t="e">
        <f>ROUND(('фонд начисленной заработной пла'!N67/'среднесписочная численность'!N54/12)*1000,1)</f>
        <v>#DIV/0!</v>
      </c>
      <c r="O55" s="36" t="e">
        <f t="shared" si="55"/>
        <v>#DIV/0!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36.75">
      <c r="A56" s="59" t="s">
        <v>36</v>
      </c>
      <c r="B56" s="14" t="e">
        <f>ROUND(('фонд начисленной заработной пла'!B56/'среднесписочная численность'!B46/12)*1000,1)</f>
        <v>#DIV/0!</v>
      </c>
      <c r="C56" s="60" t="e">
        <f>ROUND(('фонд начисленной заработной пла'!C68/'среднесписочная численность'!C55/12)*1000,1)</f>
        <v>#DIV/0!</v>
      </c>
      <c r="D56" s="61" t="e">
        <f t="shared" si="45"/>
        <v>#DIV/0!</v>
      </c>
      <c r="E56" s="60" t="e">
        <f>ROUND(('фонд начисленной заработной пла'!E68/'среднесписочная численность'!E55/3)*1000,1)</f>
        <v>#DIV/0!</v>
      </c>
      <c r="F56" s="60" t="e">
        <f>ROUND(('фонд начисленной заработной пла'!F68/'среднесписочная численность'!F55/3)*1000,1)</f>
        <v>#DIV/0!</v>
      </c>
      <c r="G56" s="61" t="e">
        <f t="shared" si="51"/>
        <v>#DIV/0!</v>
      </c>
      <c r="H56" s="60" t="e">
        <f>ROUND(('фонд начисленной заработной пла'!H68/'среднесписочная численность'!H55/12)*1000,1)</f>
        <v>#DIV/0!</v>
      </c>
      <c r="I56" s="61" t="e">
        <f t="shared" si="52"/>
        <v>#DIV/0!</v>
      </c>
      <c r="J56" s="60" t="e">
        <f>ROUND(('фонд начисленной заработной пла'!J68/'среднесписочная численность'!J55/12)*1000,1)</f>
        <v>#DIV/0!</v>
      </c>
      <c r="K56" s="61" t="e">
        <f t="shared" si="53"/>
        <v>#DIV/0!</v>
      </c>
      <c r="L56" s="60" t="e">
        <f>ROUND(('фонд начисленной заработной пла'!L68/'среднесписочная численность'!L55/12)*1000,1)</f>
        <v>#DIV/0!</v>
      </c>
      <c r="M56" s="61" t="e">
        <f t="shared" si="54"/>
        <v>#DIV/0!</v>
      </c>
      <c r="N56" s="60" t="e">
        <f>ROUND(('фонд начисленной заработной пла'!N68/'среднесписочная численность'!N55/12)*1000,1)</f>
        <v>#DIV/0!</v>
      </c>
      <c r="O56" s="61" t="e">
        <f t="shared" si="55"/>
        <v>#DIV/0!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" customHeight="1">
      <c r="A57" s="47" t="str">
        <f>'фонд начисленной заработной пла'!A69</f>
        <v>(наименование предприятия, организации)</v>
      </c>
      <c r="B57" s="14">
        <f>ROUND(('фонд начисленной заработной пла'!B57/'среднесписочная численность'!B47/12)*1000,1)</f>
        <v>0</v>
      </c>
      <c r="C57" s="15" t="e">
        <f>ROUND(('фонд начисленной заработной пла'!C69/'среднесписочная численность'!C56/12)*1000,1)</f>
        <v>#DIV/0!</v>
      </c>
      <c r="D57" s="36" t="e">
        <f t="shared" si="45"/>
        <v>#DIV/0!</v>
      </c>
      <c r="E57" s="15" t="e">
        <f>ROUND(('фонд начисленной заработной пла'!E69/'среднесписочная численность'!E56/3)*1000,1)</f>
        <v>#DIV/0!</v>
      </c>
      <c r="F57" s="15" t="e">
        <f>ROUND(('фонд начисленной заработной пла'!F69/'среднесписочная численность'!F56/3)*1000,1)</f>
        <v>#DIV/0!</v>
      </c>
      <c r="G57" s="36" t="e">
        <f t="shared" si="51"/>
        <v>#DIV/0!</v>
      </c>
      <c r="H57" s="15" t="e">
        <f>ROUND(('фонд начисленной заработной пла'!H69/'среднесписочная численность'!H56/12)*1000,1)</f>
        <v>#DIV/0!</v>
      </c>
      <c r="I57" s="36" t="e">
        <f t="shared" si="52"/>
        <v>#DIV/0!</v>
      </c>
      <c r="J57" s="15" t="e">
        <f>ROUND(('фонд начисленной заработной пла'!J69/'среднесписочная численность'!J56/12)*1000,1)</f>
        <v>#DIV/0!</v>
      </c>
      <c r="K57" s="36" t="e">
        <f t="shared" si="53"/>
        <v>#DIV/0!</v>
      </c>
      <c r="L57" s="15" t="e">
        <f>ROUND(('фонд начисленной заработной пла'!L69/'среднесписочная численность'!L56/12)*1000,1)</f>
        <v>#DIV/0!</v>
      </c>
      <c r="M57" s="36" t="e">
        <f t="shared" si="54"/>
        <v>#DIV/0!</v>
      </c>
      <c r="N57" s="15" t="e">
        <f>ROUND(('фонд начисленной заработной пла'!N69/'среднесписочная численность'!N56/12)*1000,1)</f>
        <v>#DIV/0!</v>
      </c>
      <c r="O57" s="36" t="e">
        <f t="shared" si="55"/>
        <v>#DIV/0!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6.5" customHeight="1">
      <c r="A58" s="47" t="str">
        <f>'фонд начисленной заработной пла'!A70</f>
        <v>(наименование предприятия, организации)</v>
      </c>
      <c r="B58" s="14">
        <f>ROUND(('фонд начисленной заработной пла'!B58/'среднесписочная численность'!B48/12)*1000,1)</f>
        <v>0</v>
      </c>
      <c r="C58" s="15" t="e">
        <f>ROUND(('фонд начисленной заработной пла'!C70/'среднесписочная численность'!C57/12)*1000,1)</f>
        <v>#DIV/0!</v>
      </c>
      <c r="D58" s="36" t="e">
        <f t="shared" si="45"/>
        <v>#DIV/0!</v>
      </c>
      <c r="E58" s="15" t="e">
        <f>ROUND(('фонд начисленной заработной пла'!E70/'среднесписочная численность'!E57/3)*1000,1)</f>
        <v>#DIV/0!</v>
      </c>
      <c r="F58" s="15" t="e">
        <f>ROUND(('фонд начисленной заработной пла'!F70/'среднесписочная численность'!F57/3)*1000,1)</f>
        <v>#DIV/0!</v>
      </c>
      <c r="G58" s="36" t="e">
        <f t="shared" si="51"/>
        <v>#DIV/0!</v>
      </c>
      <c r="H58" s="15" t="e">
        <f>ROUND(('фонд начисленной заработной пла'!H70/'среднесписочная численность'!H57/12)*1000,1)</f>
        <v>#DIV/0!</v>
      </c>
      <c r="I58" s="36" t="e">
        <f t="shared" si="52"/>
        <v>#DIV/0!</v>
      </c>
      <c r="J58" s="15" t="e">
        <f>ROUND(('фонд начисленной заработной пла'!J70/'среднесписочная численность'!J57/12)*1000,1)</f>
        <v>#DIV/0!</v>
      </c>
      <c r="K58" s="36" t="e">
        <f t="shared" si="53"/>
        <v>#DIV/0!</v>
      </c>
      <c r="L58" s="15" t="e">
        <f>ROUND(('фонд начисленной заработной пла'!L70/'среднесписочная численность'!L57/12)*1000,1)</f>
        <v>#DIV/0!</v>
      </c>
      <c r="M58" s="36" t="e">
        <f t="shared" si="54"/>
        <v>#DIV/0!</v>
      </c>
      <c r="N58" s="15" t="e">
        <f>ROUND(('фонд начисленной заработной пла'!N70/'среднесписочная численность'!N57/12)*1000,1)</f>
        <v>#DIV/0!</v>
      </c>
      <c r="O58" s="36" t="e">
        <f t="shared" si="55"/>
        <v>#DIV/0!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24.75">
      <c r="A59" s="59" t="s">
        <v>3</v>
      </c>
      <c r="B59" s="14" t="e">
        <f>ROUND(('фонд начисленной заработной пла'!B59/'среднесписочная численность'!B49/12)*1000,1)</f>
        <v>#DIV/0!</v>
      </c>
      <c r="C59" s="60" t="e">
        <f>ROUND(('фонд начисленной заработной пла'!C71/'среднесписочная численность'!C58/12)*1000,1)</f>
        <v>#DIV/0!</v>
      </c>
      <c r="D59" s="61" t="e">
        <f t="shared" si="45"/>
        <v>#DIV/0!</v>
      </c>
      <c r="E59" s="60" t="e">
        <f>ROUND(('фонд начисленной заработной пла'!E71/'среднесписочная численность'!E58/3)*1000,1)</f>
        <v>#DIV/0!</v>
      </c>
      <c r="F59" s="60" t="e">
        <f>ROUND(('фонд начисленной заработной пла'!F71/'среднесписочная численность'!F58/3)*1000,1)</f>
        <v>#DIV/0!</v>
      </c>
      <c r="G59" s="61" t="e">
        <f t="shared" si="51"/>
        <v>#DIV/0!</v>
      </c>
      <c r="H59" s="60" t="e">
        <f>ROUND(('фонд начисленной заработной пла'!H71/'среднесписочная численность'!H58/12)*1000,1)</f>
        <v>#DIV/0!</v>
      </c>
      <c r="I59" s="61" t="e">
        <f t="shared" si="52"/>
        <v>#DIV/0!</v>
      </c>
      <c r="J59" s="60" t="e">
        <f>ROUND(('фонд начисленной заработной пла'!J71/'среднесписочная численность'!J58/12)*1000,1)</f>
        <v>#DIV/0!</v>
      </c>
      <c r="K59" s="61" t="e">
        <f t="shared" si="53"/>
        <v>#DIV/0!</v>
      </c>
      <c r="L59" s="60" t="e">
        <f>ROUND(('фонд начисленной заработной пла'!L71/'среднесписочная численность'!L58/12)*1000,1)</f>
        <v>#DIV/0!</v>
      </c>
      <c r="M59" s="61" t="e">
        <f t="shared" si="54"/>
        <v>#DIV/0!</v>
      </c>
      <c r="N59" s="60" t="e">
        <f>ROUND(('фонд начисленной заработной пла'!N71/'среднесписочная численность'!N58/12)*1000,1)</f>
        <v>#DIV/0!</v>
      </c>
      <c r="O59" s="61" t="e">
        <f t="shared" si="55"/>
        <v>#DIV/0!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7.25" customHeight="1">
      <c r="A60" s="47" t="str">
        <f>'фонд начисленной заработной пла'!A72</f>
        <v>(наименование предприятия, организации)</v>
      </c>
      <c r="B60" s="14" t="e">
        <f>ROUND(('фонд начисленной заработной пла'!B60/'среднесписочная численность'!B50/12)*1000,1)</f>
        <v>#DIV/0!</v>
      </c>
      <c r="C60" s="15" t="e">
        <f>ROUND(('фонд начисленной заработной пла'!C72/'среднесписочная численность'!C59/12)*1000,1)</f>
        <v>#DIV/0!</v>
      </c>
      <c r="D60" s="36" t="e">
        <f t="shared" si="45"/>
        <v>#DIV/0!</v>
      </c>
      <c r="E60" s="15" t="e">
        <f>ROUND(('фонд начисленной заработной пла'!E72/'среднесписочная численность'!E59/3)*1000,1)</f>
        <v>#DIV/0!</v>
      </c>
      <c r="F60" s="15" t="e">
        <f>ROUND(('фонд начисленной заработной пла'!F72/'среднесписочная численность'!F59/3)*1000,1)</f>
        <v>#DIV/0!</v>
      </c>
      <c r="G60" s="36" t="e">
        <f t="shared" si="51"/>
        <v>#DIV/0!</v>
      </c>
      <c r="H60" s="15" t="e">
        <f>ROUND(('фонд начисленной заработной пла'!H72/'среднесписочная численность'!H59/12)*1000,1)</f>
        <v>#DIV/0!</v>
      </c>
      <c r="I60" s="36" t="e">
        <f t="shared" si="52"/>
        <v>#DIV/0!</v>
      </c>
      <c r="J60" s="15" t="e">
        <f>ROUND(('фонд начисленной заработной пла'!J72/'среднесписочная численность'!J59/12)*1000,1)</f>
        <v>#DIV/0!</v>
      </c>
      <c r="K60" s="36" t="e">
        <f t="shared" si="53"/>
        <v>#DIV/0!</v>
      </c>
      <c r="L60" s="15" t="e">
        <f>ROUND(('фонд начисленной заработной пла'!L72/'среднесписочная численность'!L59/12)*1000,1)</f>
        <v>#DIV/0!</v>
      </c>
      <c r="M60" s="36" t="e">
        <f t="shared" si="54"/>
        <v>#DIV/0!</v>
      </c>
      <c r="N60" s="15" t="e">
        <f>ROUND(('фонд начисленной заработной пла'!N72/'среднесписочная численность'!N59/12)*1000,1)</f>
        <v>#DIV/0!</v>
      </c>
      <c r="O60" s="36" t="e">
        <f t="shared" si="55"/>
        <v>#DIV/0!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4.25" customHeight="1">
      <c r="A61" s="47" t="str">
        <f>'фонд начисленной заработной пла'!A73</f>
        <v>(наименование предприятия, организации)</v>
      </c>
      <c r="B61" s="14" t="e">
        <f>ROUND(('фонд начисленной заработной пла'!B61/'среднесписочная численность'!B51/12)*1000,1)</f>
        <v>#DIV/0!</v>
      </c>
      <c r="C61" s="15" t="e">
        <f>ROUND(('фонд начисленной заработной пла'!C73/'среднесписочная численность'!C60/12)*1000,1)</f>
        <v>#DIV/0!</v>
      </c>
      <c r="D61" s="36" t="e">
        <f t="shared" si="45"/>
        <v>#DIV/0!</v>
      </c>
      <c r="E61" s="15" t="e">
        <f>ROUND(('фонд начисленной заработной пла'!E73/'среднесписочная численность'!E60/3)*1000,1)</f>
        <v>#DIV/0!</v>
      </c>
      <c r="F61" s="15" t="e">
        <f>ROUND(('фонд начисленной заработной пла'!F73/'среднесписочная численность'!F60/3)*1000,1)</f>
        <v>#DIV/0!</v>
      </c>
      <c r="G61" s="36" t="e">
        <f t="shared" si="51"/>
        <v>#DIV/0!</v>
      </c>
      <c r="H61" s="15" t="e">
        <f>ROUND(('фонд начисленной заработной пла'!H73/'среднесписочная численность'!H60/12)*1000,1)</f>
        <v>#DIV/0!</v>
      </c>
      <c r="I61" s="36" t="e">
        <f t="shared" si="52"/>
        <v>#DIV/0!</v>
      </c>
      <c r="J61" s="15" t="e">
        <f>ROUND(('фонд начисленной заработной пла'!J73/'среднесписочная численность'!J60/12)*1000,1)</f>
        <v>#DIV/0!</v>
      </c>
      <c r="K61" s="36" t="e">
        <f t="shared" si="53"/>
        <v>#DIV/0!</v>
      </c>
      <c r="L61" s="15" t="e">
        <f>ROUND(('фонд начисленной заработной пла'!L73/'среднесписочная численность'!L60/12)*1000,1)</f>
        <v>#DIV/0!</v>
      </c>
      <c r="M61" s="36" t="e">
        <f t="shared" si="54"/>
        <v>#DIV/0!</v>
      </c>
      <c r="N61" s="15" t="e">
        <f>ROUND(('фонд начисленной заработной пла'!N73/'среднесписочная численность'!N60/12)*1000,1)</f>
        <v>#DIV/0!</v>
      </c>
      <c r="O61" s="36" t="e">
        <f t="shared" si="55"/>
        <v>#DIV/0!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25.5" customHeight="1">
      <c r="A62" s="59" t="s">
        <v>37</v>
      </c>
      <c r="B62" s="14" t="e">
        <f>ROUND(('фонд начисленной заработной пла'!B62/'среднесписочная численность'!B52/12)*1000,1)</f>
        <v>#DIV/0!</v>
      </c>
      <c r="C62" s="60" t="e">
        <f>ROUND(('фонд начисленной заработной пла'!C74/'среднесписочная численность'!C61/12)*1000,1)</f>
        <v>#DIV/0!</v>
      </c>
      <c r="D62" s="61" t="e">
        <f t="shared" si="45"/>
        <v>#DIV/0!</v>
      </c>
      <c r="E62" s="60" t="e">
        <f>ROUND(('фонд начисленной заработной пла'!E74/'среднесписочная численность'!E61/3)*1000,1)</f>
        <v>#DIV/0!</v>
      </c>
      <c r="F62" s="60" t="e">
        <f>ROUND(('фонд начисленной заработной пла'!F74/'среднесписочная численность'!F61/3)*1000,1)</f>
        <v>#DIV/0!</v>
      </c>
      <c r="G62" s="61" t="e">
        <f t="shared" si="51"/>
        <v>#DIV/0!</v>
      </c>
      <c r="H62" s="60" t="e">
        <f>ROUND(('фонд начисленной заработной пла'!H74/'среднесписочная численность'!H61/12)*1000,1)</f>
        <v>#DIV/0!</v>
      </c>
      <c r="I62" s="61" t="e">
        <f t="shared" si="52"/>
        <v>#DIV/0!</v>
      </c>
      <c r="J62" s="60" t="e">
        <f>ROUND(('фонд начисленной заработной пла'!J74/'среднесписочная численность'!J61/12)*1000,1)</f>
        <v>#DIV/0!</v>
      </c>
      <c r="K62" s="61" t="e">
        <f t="shared" si="53"/>
        <v>#DIV/0!</v>
      </c>
      <c r="L62" s="60" t="e">
        <f>ROUND(('фонд начисленной заработной пла'!L74/'среднесписочная численность'!L61/12)*1000,1)</f>
        <v>#DIV/0!</v>
      </c>
      <c r="M62" s="61" t="e">
        <f t="shared" si="54"/>
        <v>#DIV/0!</v>
      </c>
      <c r="N62" s="60" t="e">
        <f>ROUND(('фонд начисленной заработной пла'!N74/'среднесписочная численность'!N61/12)*1000,1)</f>
        <v>#DIV/0!</v>
      </c>
      <c r="O62" s="61" t="e">
        <f t="shared" si="55"/>
        <v>#DIV/0!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>
      <c r="A63" s="47" t="str">
        <f>'фонд начисленной заработной пла'!A75</f>
        <v>(наименование предприятия, организации)</v>
      </c>
      <c r="B63" s="14" t="e">
        <f>ROUND(('фонд начисленной заработной пла'!B63/'среднесписочная численность'!B53/12)*1000,1)</f>
        <v>#DIV/0!</v>
      </c>
      <c r="C63" s="15" t="e">
        <f>ROUND(('фонд начисленной заработной пла'!C75/'среднесписочная численность'!C62/12)*1000,1)</f>
        <v>#DIV/0!</v>
      </c>
      <c r="D63" s="36" t="e">
        <f t="shared" si="45"/>
        <v>#DIV/0!</v>
      </c>
      <c r="E63" s="15" t="e">
        <f>ROUND(('фонд начисленной заработной пла'!E75/'среднесписочная численность'!E62/3)*1000,1)</f>
        <v>#DIV/0!</v>
      </c>
      <c r="F63" s="15" t="e">
        <f>ROUND(('фонд начисленной заработной пла'!F75/'среднесписочная численность'!F62/3)*1000,1)</f>
        <v>#DIV/0!</v>
      </c>
      <c r="G63" s="36" t="e">
        <f t="shared" si="51"/>
        <v>#DIV/0!</v>
      </c>
      <c r="H63" s="15" t="e">
        <f>ROUND(('фонд начисленной заработной пла'!H75/'среднесписочная численность'!H62/12)*1000,1)</f>
        <v>#DIV/0!</v>
      </c>
      <c r="I63" s="36" t="e">
        <f t="shared" si="52"/>
        <v>#DIV/0!</v>
      </c>
      <c r="J63" s="15" t="e">
        <f>ROUND(('фонд начисленной заработной пла'!J75/'среднесписочная численность'!J62/12)*1000,1)</f>
        <v>#DIV/0!</v>
      </c>
      <c r="K63" s="36" t="e">
        <f t="shared" si="53"/>
        <v>#DIV/0!</v>
      </c>
      <c r="L63" s="15" t="e">
        <f>ROUND(('фонд начисленной заработной пла'!L75/'среднесписочная численность'!L62/12)*1000,1)</f>
        <v>#DIV/0!</v>
      </c>
      <c r="M63" s="36" t="e">
        <f t="shared" si="54"/>
        <v>#DIV/0!</v>
      </c>
      <c r="N63" s="15" t="e">
        <f>ROUND(('фонд начисленной заработной пла'!N75/'среднесписочная численность'!N62/12)*1000,1)</f>
        <v>#DIV/0!</v>
      </c>
      <c r="O63" s="36" t="e">
        <f t="shared" si="55"/>
        <v>#DIV/0!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3.5" customHeight="1">
      <c r="A64" s="47" t="str">
        <f>'фонд начисленной заработной пла'!A76</f>
        <v>(наименование предприятия, организации)</v>
      </c>
      <c r="B64" s="14" t="e">
        <f>ROUND(('фонд начисленной заработной пла'!B64/'среднесписочная численность'!B54/12)*1000,1)</f>
        <v>#DIV/0!</v>
      </c>
      <c r="C64" s="15" t="e">
        <f>ROUND(('фонд начисленной заработной пла'!C76/'среднесписочная численность'!C63/12)*1000,1)</f>
        <v>#DIV/0!</v>
      </c>
      <c r="D64" s="36" t="e">
        <f t="shared" si="45"/>
        <v>#DIV/0!</v>
      </c>
      <c r="E64" s="15" t="e">
        <f>ROUND(('фонд начисленной заработной пла'!E76/'среднесписочная численность'!E63/3)*1000,1)</f>
        <v>#DIV/0!</v>
      </c>
      <c r="F64" s="15" t="e">
        <f>ROUND(('фонд начисленной заработной пла'!F76/'среднесписочная численность'!F63/3)*1000,1)</f>
        <v>#DIV/0!</v>
      </c>
      <c r="G64" s="36" t="e">
        <f t="shared" si="51"/>
        <v>#DIV/0!</v>
      </c>
      <c r="H64" s="15" t="e">
        <f>ROUND(('фонд начисленной заработной пла'!H76/'среднесписочная численность'!H63/12)*1000,1)</f>
        <v>#DIV/0!</v>
      </c>
      <c r="I64" s="36" t="e">
        <f t="shared" si="52"/>
        <v>#DIV/0!</v>
      </c>
      <c r="J64" s="15" t="e">
        <f>ROUND(('фонд начисленной заработной пла'!J76/'среднесписочная численность'!J63/12)*1000,1)</f>
        <v>#DIV/0!</v>
      </c>
      <c r="K64" s="36" t="e">
        <f t="shared" si="53"/>
        <v>#DIV/0!</v>
      </c>
      <c r="L64" s="15" t="e">
        <f>ROUND(('фонд начисленной заработной пла'!L76/'среднесписочная численность'!L63/12)*1000,1)</f>
        <v>#DIV/0!</v>
      </c>
      <c r="M64" s="36" t="e">
        <f t="shared" si="54"/>
        <v>#DIV/0!</v>
      </c>
      <c r="N64" s="15" t="e">
        <f>ROUND(('фонд начисленной заработной пла'!N76/'среднесписочная численность'!N63/12)*1000,1)</f>
        <v>#DIV/0!</v>
      </c>
      <c r="O64" s="36" t="e">
        <f t="shared" si="55"/>
        <v>#DIV/0!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>
      <c r="A65" s="59" t="s">
        <v>38</v>
      </c>
      <c r="B65" s="14" t="e">
        <f>ROUND(('фонд начисленной заработной пла'!B65/'среднесписочная численность'!B55/12)*1000,1)</f>
        <v>#DIV/0!</v>
      </c>
      <c r="C65" s="60" t="e">
        <f>ROUND(('фонд начисленной заработной пла'!C77/'среднесписочная численность'!C64/12)*1000,1)</f>
        <v>#DIV/0!</v>
      </c>
      <c r="D65" s="61" t="e">
        <f t="shared" si="45"/>
        <v>#DIV/0!</v>
      </c>
      <c r="E65" s="60" t="e">
        <f>ROUND(('фонд начисленной заработной пла'!E77/'среднесписочная численность'!E64/3)*1000,1)</f>
        <v>#DIV/0!</v>
      </c>
      <c r="F65" s="60" t="e">
        <f>ROUND(('фонд начисленной заработной пла'!F77/'среднесписочная численность'!F64/3)*1000,1)</f>
        <v>#DIV/0!</v>
      </c>
      <c r="G65" s="61" t="e">
        <f t="shared" si="51"/>
        <v>#DIV/0!</v>
      </c>
      <c r="H65" s="60" t="e">
        <f>ROUND(('фонд начисленной заработной пла'!H77/'среднесписочная численность'!H64/12)*1000,1)</f>
        <v>#DIV/0!</v>
      </c>
      <c r="I65" s="61" t="e">
        <f t="shared" si="52"/>
        <v>#DIV/0!</v>
      </c>
      <c r="J65" s="60" t="e">
        <f>ROUND(('фонд начисленной заработной пла'!J77/'среднесписочная численность'!J64/12)*1000,1)</f>
        <v>#DIV/0!</v>
      </c>
      <c r="K65" s="61" t="e">
        <f t="shared" si="53"/>
        <v>#DIV/0!</v>
      </c>
      <c r="L65" s="60" t="e">
        <f>ROUND(('фонд начисленной заработной пла'!L77/'среднесписочная численность'!L64/12)*1000,1)</f>
        <v>#DIV/0!</v>
      </c>
      <c r="M65" s="61" t="e">
        <f t="shared" si="54"/>
        <v>#DIV/0!</v>
      </c>
      <c r="N65" s="60" t="e">
        <f>ROUND(('фонд начисленной заработной пла'!N77/'среднесписочная численность'!N64/12)*1000,1)</f>
        <v>#DIV/0!</v>
      </c>
      <c r="O65" s="61" t="e">
        <f t="shared" si="55"/>
        <v>#DIV/0!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>
      <c r="A66" s="47" t="str">
        <f>'фонд начисленной заработной пла'!A78</f>
        <v>(наименование предприятия, организации)</v>
      </c>
      <c r="B66" s="14" t="e">
        <f>ROUND(('фонд начисленной заработной пла'!B66/'среднесписочная численность'!B56/12)*1000,1)</f>
        <v>#DIV/0!</v>
      </c>
      <c r="C66" s="15" t="e">
        <f>ROUND(('фонд начисленной заработной пла'!C78/'среднесписочная численность'!C65/12)*1000,1)</f>
        <v>#DIV/0!</v>
      </c>
      <c r="D66" s="36" t="e">
        <f t="shared" si="45"/>
        <v>#DIV/0!</v>
      </c>
      <c r="E66" s="15" t="e">
        <f>ROUND(('фонд начисленной заработной пла'!E78/'среднесписочная численность'!E65/3)*1000,1)</f>
        <v>#DIV/0!</v>
      </c>
      <c r="F66" s="15" t="e">
        <f>ROUND(('фонд начисленной заработной пла'!F78/'среднесписочная численность'!F65/3)*1000,1)</f>
        <v>#DIV/0!</v>
      </c>
      <c r="G66" s="36" t="e">
        <f t="shared" si="51"/>
        <v>#DIV/0!</v>
      </c>
      <c r="H66" s="15" t="e">
        <f>ROUND(('фонд начисленной заработной пла'!H78/'среднесписочная численность'!H65/12)*1000,1)</f>
        <v>#DIV/0!</v>
      </c>
      <c r="I66" s="36" t="e">
        <f t="shared" si="52"/>
        <v>#DIV/0!</v>
      </c>
      <c r="J66" s="15" t="e">
        <f>ROUND(('фонд начисленной заработной пла'!J78/'среднесписочная численность'!J65/12)*1000,1)</f>
        <v>#DIV/0!</v>
      </c>
      <c r="K66" s="36" t="e">
        <f t="shared" si="53"/>
        <v>#DIV/0!</v>
      </c>
      <c r="L66" s="15" t="e">
        <f>ROUND(('фонд начисленной заработной пла'!L78/'среднесписочная численность'!L65/12)*1000,1)</f>
        <v>#DIV/0!</v>
      </c>
      <c r="M66" s="36" t="e">
        <f t="shared" si="54"/>
        <v>#DIV/0!</v>
      </c>
      <c r="N66" s="15" t="e">
        <f>ROUND(('фонд начисленной заработной пла'!N78/'среднесписочная численность'!N65/12)*1000,1)</f>
        <v>#DIV/0!</v>
      </c>
      <c r="O66" s="36" t="e">
        <f t="shared" si="55"/>
        <v>#DIV/0!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8" customHeight="1">
      <c r="A67" s="47" t="str">
        <f>'фонд начисленной заработной пла'!A79</f>
        <v>(наименование предприятия, организации)</v>
      </c>
      <c r="B67" s="14" t="e">
        <f>ROUND(('фонд начисленной заработной пла'!B67/'среднесписочная численность'!B57/12)*1000,1)</f>
        <v>#DIV/0!</v>
      </c>
      <c r="C67" s="15" t="e">
        <f>ROUND(('фонд начисленной заработной пла'!C79/'среднесписочная численность'!C66/12)*1000,1)</f>
        <v>#DIV/0!</v>
      </c>
      <c r="D67" s="36" t="e">
        <f t="shared" si="45"/>
        <v>#DIV/0!</v>
      </c>
      <c r="E67" s="15" t="e">
        <f>ROUND(('фонд начисленной заработной пла'!E79/'среднесписочная численность'!E66/3)*1000,1)</f>
        <v>#DIV/0!</v>
      </c>
      <c r="F67" s="15" t="e">
        <f>ROUND(('фонд начисленной заработной пла'!F79/'среднесписочная численность'!F66/3)*1000,1)</f>
        <v>#DIV/0!</v>
      </c>
      <c r="G67" s="36" t="e">
        <f t="shared" si="51"/>
        <v>#DIV/0!</v>
      </c>
      <c r="H67" s="15" t="e">
        <f>ROUND(('фонд начисленной заработной пла'!H79/'среднесписочная численность'!H66/12)*1000,1)</f>
        <v>#DIV/0!</v>
      </c>
      <c r="I67" s="36" t="e">
        <f t="shared" si="52"/>
        <v>#DIV/0!</v>
      </c>
      <c r="J67" s="15" t="e">
        <f>ROUND(('фонд начисленной заработной пла'!J79/'среднесписочная численность'!J66/12)*1000,1)</f>
        <v>#DIV/0!</v>
      </c>
      <c r="K67" s="36" t="e">
        <f t="shared" si="53"/>
        <v>#DIV/0!</v>
      </c>
      <c r="L67" s="15" t="e">
        <f>ROUND(('фонд начисленной заработной пла'!L79/'среднесписочная численность'!L66/12)*1000,1)</f>
        <v>#DIV/0!</v>
      </c>
      <c r="M67" s="36" t="e">
        <f t="shared" si="54"/>
        <v>#DIV/0!</v>
      </c>
      <c r="N67" s="15" t="e">
        <f>ROUND(('фонд начисленной заработной пла'!N79/'среднесписочная численность'!N66/12)*1000,1)</f>
        <v>#DIV/0!</v>
      </c>
      <c r="O67" s="36" t="e">
        <f t="shared" si="55"/>
        <v>#DIV/0!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24.75">
      <c r="A68" s="59" t="s">
        <v>39</v>
      </c>
      <c r="B68" s="14" t="e">
        <f>ROUND(('фонд начисленной заработной пла'!B68/'среднесписочная численность'!B58/12)*1000,1)</f>
        <v>#DIV/0!</v>
      </c>
      <c r="C68" s="60" t="e">
        <f>ROUND(('фонд начисленной заработной пла'!C80/'среднесписочная численность'!C67/12)*1000,1)</f>
        <v>#DIV/0!</v>
      </c>
      <c r="D68" s="61" t="e">
        <f t="shared" si="45"/>
        <v>#DIV/0!</v>
      </c>
      <c r="E68" s="60" t="e">
        <f>ROUND(('фонд начисленной заработной пла'!E80/'среднесписочная численность'!E67/3)*1000,1)</f>
        <v>#DIV/0!</v>
      </c>
      <c r="F68" s="60" t="e">
        <f>ROUND(('фонд начисленной заработной пла'!F80/'среднесписочная численность'!F67/3)*1000,1)</f>
        <v>#DIV/0!</v>
      </c>
      <c r="G68" s="61" t="e">
        <f t="shared" si="51"/>
        <v>#DIV/0!</v>
      </c>
      <c r="H68" s="60" t="e">
        <f>ROUND(('фонд начисленной заработной пла'!H80/'среднесписочная численность'!H67/12)*1000,1)</f>
        <v>#DIV/0!</v>
      </c>
      <c r="I68" s="61" t="e">
        <f t="shared" si="52"/>
        <v>#DIV/0!</v>
      </c>
      <c r="J68" s="60" t="e">
        <f>ROUND(('фонд начисленной заработной пла'!J80/'среднесписочная численность'!J67/12)*1000,1)</f>
        <v>#DIV/0!</v>
      </c>
      <c r="K68" s="61" t="e">
        <f t="shared" si="53"/>
        <v>#DIV/0!</v>
      </c>
      <c r="L68" s="60" t="e">
        <f>ROUND(('фонд начисленной заработной пла'!L80/'среднесписочная численность'!L67/12)*1000,1)</f>
        <v>#DIV/0!</v>
      </c>
      <c r="M68" s="61" t="e">
        <f t="shared" si="54"/>
        <v>#DIV/0!</v>
      </c>
      <c r="N68" s="60" t="e">
        <f>ROUND(('фонд начисленной заработной пла'!N80/'среднесписочная численность'!N67/12)*1000,1)</f>
        <v>#DIV/0!</v>
      </c>
      <c r="O68" s="61" t="e">
        <f t="shared" si="55"/>
        <v>#DIV/0!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47" t="str">
        <f>'фонд начисленной заработной пла'!A81</f>
        <v>(наименование предприятия, организации)</v>
      </c>
      <c r="B69" s="14" t="e">
        <f>ROUND(('фонд начисленной заработной пла'!B69/'среднесписочная численность'!B59/12)*1000,1)</f>
        <v>#DIV/0!</v>
      </c>
      <c r="C69" s="15" t="e">
        <f>ROUND(('фонд начисленной заработной пла'!C81/'среднесписочная численность'!C68/12)*1000,1)</f>
        <v>#DIV/0!</v>
      </c>
      <c r="D69" s="36" t="e">
        <f t="shared" si="45"/>
        <v>#DIV/0!</v>
      </c>
      <c r="E69" s="15" t="e">
        <f>ROUND(('фонд начисленной заработной пла'!E81/'среднесписочная численность'!E68/3)*1000,1)</f>
        <v>#DIV/0!</v>
      </c>
      <c r="F69" s="15" t="e">
        <f>ROUND(('фонд начисленной заработной пла'!F81/'среднесписочная численность'!F68/3)*1000,1)</f>
        <v>#DIV/0!</v>
      </c>
      <c r="G69" s="36" t="e">
        <f t="shared" si="51"/>
        <v>#DIV/0!</v>
      </c>
      <c r="H69" s="15" t="e">
        <f>ROUND(('фонд начисленной заработной пла'!H81/'среднесписочная численность'!H68/12)*1000,1)</f>
        <v>#DIV/0!</v>
      </c>
      <c r="I69" s="36" t="e">
        <f t="shared" si="52"/>
        <v>#DIV/0!</v>
      </c>
      <c r="J69" s="15" t="e">
        <f>ROUND(('фонд начисленной заработной пла'!J81/'среднесписочная численность'!J68/12)*1000,1)</f>
        <v>#DIV/0!</v>
      </c>
      <c r="K69" s="36" t="e">
        <f t="shared" si="53"/>
        <v>#DIV/0!</v>
      </c>
      <c r="L69" s="15" t="e">
        <f>ROUND(('фонд начисленной заработной пла'!L81/'среднесписочная численность'!L68/12)*1000,1)</f>
        <v>#DIV/0!</v>
      </c>
      <c r="M69" s="36" t="e">
        <f t="shared" si="54"/>
        <v>#DIV/0!</v>
      </c>
      <c r="N69" s="15" t="e">
        <f>ROUND(('фонд начисленной заработной пла'!N81/'среднесписочная численность'!N68/12)*1000,1)</f>
        <v>#DIV/0!</v>
      </c>
      <c r="O69" s="36" t="e">
        <f t="shared" si="55"/>
        <v>#DIV/0!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8" customHeight="1">
      <c r="A70" s="47" t="str">
        <f>'фонд начисленной заработной пла'!A82</f>
        <v>(наименование предприятия, организации)</v>
      </c>
      <c r="B70" s="14" t="e">
        <f>ROUND(('фонд начисленной заработной пла'!B70/'среднесписочная численность'!B60/12)*1000,1)</f>
        <v>#DIV/0!</v>
      </c>
      <c r="C70" s="15" t="e">
        <f>ROUND(('фонд начисленной заработной пла'!C82/'среднесписочная численность'!C69/12)*1000,1)</f>
        <v>#DIV/0!</v>
      </c>
      <c r="D70" s="36" t="e">
        <f t="shared" si="45"/>
        <v>#DIV/0!</v>
      </c>
      <c r="E70" s="15" t="e">
        <f>ROUND(('фонд начисленной заработной пла'!E82/'среднесписочная численность'!E69/3)*1000,1)</f>
        <v>#DIV/0!</v>
      </c>
      <c r="F70" s="15" t="e">
        <f>ROUND(('фонд начисленной заработной пла'!F82/'среднесписочная численность'!F69/3)*1000,1)</f>
        <v>#DIV/0!</v>
      </c>
      <c r="G70" s="36" t="e">
        <f t="shared" si="51"/>
        <v>#DIV/0!</v>
      </c>
      <c r="H70" s="15" t="e">
        <f>ROUND(('фонд начисленной заработной пла'!H82/'среднесписочная численность'!H69/12)*1000,1)</f>
        <v>#DIV/0!</v>
      </c>
      <c r="I70" s="36" t="e">
        <f t="shared" si="52"/>
        <v>#DIV/0!</v>
      </c>
      <c r="J70" s="15" t="e">
        <f>ROUND(('фонд начисленной заработной пла'!J82/'среднесписочная численность'!J69/12)*1000,1)</f>
        <v>#DIV/0!</v>
      </c>
      <c r="K70" s="36" t="e">
        <f t="shared" si="53"/>
        <v>#DIV/0!</v>
      </c>
      <c r="L70" s="15" t="e">
        <f>ROUND(('фонд начисленной заработной пла'!L82/'среднесписочная численность'!L69/12)*1000,1)</f>
        <v>#DIV/0!</v>
      </c>
      <c r="M70" s="36" t="e">
        <f t="shared" si="54"/>
        <v>#DIV/0!</v>
      </c>
      <c r="N70" s="15" t="e">
        <f>ROUND(('фонд начисленной заработной пла'!N82/'среднесписочная численность'!N69/12)*1000,1)</f>
        <v>#DIV/0!</v>
      </c>
      <c r="O70" s="36" t="e">
        <f t="shared" si="55"/>
        <v>#DIV/0!</v>
      </c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24.75">
      <c r="A71" s="59" t="s">
        <v>40</v>
      </c>
      <c r="B71" s="14" t="e">
        <f>ROUND(('фонд начисленной заработной пла'!B71/'среднесписочная численность'!B61/12)*1000,1)</f>
        <v>#DIV/0!</v>
      </c>
      <c r="C71" s="60" t="e">
        <f>ROUND(('фонд начисленной заработной пла'!C83/'среднесписочная численность'!C70/12)*1000,1)</f>
        <v>#DIV/0!</v>
      </c>
      <c r="D71" s="61" t="e">
        <f t="shared" si="45"/>
        <v>#DIV/0!</v>
      </c>
      <c r="E71" s="60" t="e">
        <f>ROUND(('фонд начисленной заработной пла'!E83/'среднесписочная численность'!E70/3)*1000,1)</f>
        <v>#DIV/0!</v>
      </c>
      <c r="F71" s="60" t="e">
        <f>ROUND(('фонд начисленной заработной пла'!F83/'среднесписочная численность'!F70/3)*1000,1)</f>
        <v>#DIV/0!</v>
      </c>
      <c r="G71" s="61" t="e">
        <f t="shared" si="51"/>
        <v>#DIV/0!</v>
      </c>
      <c r="H71" s="60" t="e">
        <f>ROUND(('фонд начисленной заработной пла'!H83/'среднесписочная численность'!H70/12)*1000,1)</f>
        <v>#DIV/0!</v>
      </c>
      <c r="I71" s="61" t="e">
        <f t="shared" si="52"/>
        <v>#DIV/0!</v>
      </c>
      <c r="J71" s="60" t="e">
        <f>ROUND(('фонд начисленной заработной пла'!J83/'среднесписочная численность'!J70/12)*1000,1)</f>
        <v>#DIV/0!</v>
      </c>
      <c r="K71" s="61" t="e">
        <f t="shared" si="53"/>
        <v>#DIV/0!</v>
      </c>
      <c r="L71" s="60" t="e">
        <f>ROUND(('фонд начисленной заработной пла'!L83/'среднесписочная численность'!L70/12)*1000,1)</f>
        <v>#DIV/0!</v>
      </c>
      <c r="M71" s="61" t="e">
        <f t="shared" si="54"/>
        <v>#DIV/0!</v>
      </c>
      <c r="N71" s="60" t="e">
        <f>ROUND(('фонд начисленной заработной пла'!N83/'среднесписочная численность'!N70/12)*1000,1)</f>
        <v>#DIV/0!</v>
      </c>
      <c r="O71" s="61" t="e">
        <f t="shared" si="55"/>
        <v>#DIV/0!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47" t="str">
        <f>'фонд начисленной заработной пла'!A84</f>
        <v>(наименование предприятия, организации)</v>
      </c>
      <c r="B72" s="14" t="e">
        <f>ROUND(('фонд начисленной заработной пла'!B72/'среднесписочная численность'!B62/12)*1000,1)</f>
        <v>#DIV/0!</v>
      </c>
      <c r="C72" s="15" t="e">
        <f>ROUND(('фонд начисленной заработной пла'!C84/'среднесписочная численность'!C71/12)*1000,1)</f>
        <v>#DIV/0!</v>
      </c>
      <c r="D72" s="36" t="e">
        <f t="shared" si="45"/>
        <v>#DIV/0!</v>
      </c>
      <c r="E72" s="15" t="e">
        <f>ROUND(('фонд начисленной заработной пла'!E84/'среднесписочная численность'!E71/3)*1000,1)</f>
        <v>#DIV/0!</v>
      </c>
      <c r="F72" s="15" t="e">
        <f>ROUND(('фонд начисленной заработной пла'!F84/'среднесписочная численность'!F71/3)*1000,1)</f>
        <v>#DIV/0!</v>
      </c>
      <c r="G72" s="36" t="e">
        <f t="shared" si="51"/>
        <v>#DIV/0!</v>
      </c>
      <c r="H72" s="15" t="e">
        <f>ROUND(('фонд начисленной заработной пла'!H84/'среднесписочная численность'!H71/12)*1000,1)</f>
        <v>#DIV/0!</v>
      </c>
      <c r="I72" s="36" t="e">
        <f t="shared" si="52"/>
        <v>#DIV/0!</v>
      </c>
      <c r="J72" s="15" t="e">
        <f>ROUND(('фонд начисленной заработной пла'!J84/'среднесписочная численность'!J71/12)*1000,1)</f>
        <v>#DIV/0!</v>
      </c>
      <c r="K72" s="36" t="e">
        <f t="shared" si="53"/>
        <v>#DIV/0!</v>
      </c>
      <c r="L72" s="15" t="e">
        <f>ROUND(('фонд начисленной заработной пла'!L84/'среднесписочная численность'!L71/12)*1000,1)</f>
        <v>#DIV/0!</v>
      </c>
      <c r="M72" s="36" t="e">
        <f t="shared" si="54"/>
        <v>#DIV/0!</v>
      </c>
      <c r="N72" s="15" t="e">
        <f>ROUND(('фонд начисленной заработной пла'!N84/'среднесписочная численность'!N71/12)*1000,1)</f>
        <v>#DIV/0!</v>
      </c>
      <c r="O72" s="36" t="e">
        <f t="shared" si="55"/>
        <v>#DIV/0!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7.25" customHeight="1">
      <c r="A73" s="47" t="str">
        <f>'фонд начисленной заработной пла'!A85</f>
        <v>(наименование предприятия, организации)</v>
      </c>
      <c r="B73" s="14" t="e">
        <f>ROUND(('фонд начисленной заработной пла'!B73/'среднесписочная численность'!B63/12)*1000,1)</f>
        <v>#DIV/0!</v>
      </c>
      <c r="C73" s="15" t="e">
        <f>ROUND(('фонд начисленной заработной пла'!C85/'среднесписочная численность'!C72/12)*1000,1)</f>
        <v>#DIV/0!</v>
      </c>
      <c r="D73" s="36" t="e">
        <f t="shared" si="45"/>
        <v>#DIV/0!</v>
      </c>
      <c r="E73" s="15" t="e">
        <f>ROUND(('фонд начисленной заработной пла'!E85/'среднесписочная численность'!E72/3)*1000,1)</f>
        <v>#DIV/0!</v>
      </c>
      <c r="F73" s="15" t="e">
        <f>ROUND(('фонд начисленной заработной пла'!F85/'среднесписочная численность'!F72/3)*1000,1)</f>
        <v>#DIV/0!</v>
      </c>
      <c r="G73" s="36" t="e">
        <f t="shared" si="51"/>
        <v>#DIV/0!</v>
      </c>
      <c r="H73" s="15" t="e">
        <f>ROUND(('фонд начисленной заработной пла'!H85/'среднесписочная численность'!H72/12)*1000,1)</f>
        <v>#DIV/0!</v>
      </c>
      <c r="I73" s="36" t="e">
        <f t="shared" si="52"/>
        <v>#DIV/0!</v>
      </c>
      <c r="J73" s="15" t="e">
        <f>ROUND(('фонд начисленной заработной пла'!J85/'среднесписочная численность'!J72/12)*1000,1)</f>
        <v>#DIV/0!</v>
      </c>
      <c r="K73" s="36" t="e">
        <f t="shared" si="53"/>
        <v>#DIV/0!</v>
      </c>
      <c r="L73" s="15" t="e">
        <f>ROUND(('фонд начисленной заработной пла'!L85/'среднесписочная численность'!L72/12)*1000,1)</f>
        <v>#DIV/0!</v>
      </c>
      <c r="M73" s="36" t="e">
        <f t="shared" si="54"/>
        <v>#DIV/0!</v>
      </c>
      <c r="N73" s="15" t="e">
        <f>ROUND(('фонд начисленной заработной пла'!N85/'среднесписочная численность'!N72/12)*1000,1)</f>
        <v>#DIV/0!</v>
      </c>
      <c r="O73" s="36" t="e">
        <f t="shared" si="55"/>
        <v>#DIV/0!</v>
      </c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24.75">
      <c r="A74" s="59" t="s">
        <v>41</v>
      </c>
      <c r="B74" s="14" t="e">
        <f>ROUND(('фонд начисленной заработной пла'!B74/'среднесписочная численность'!B64/12)*1000,1)</f>
        <v>#DIV/0!</v>
      </c>
      <c r="C74" s="60" t="e">
        <f>ROUND(('фонд начисленной заработной пла'!C86/'среднесписочная численность'!C73/12)*1000,1)</f>
        <v>#DIV/0!</v>
      </c>
      <c r="D74" s="61" t="e">
        <f t="shared" si="45"/>
        <v>#DIV/0!</v>
      </c>
      <c r="E74" s="60" t="e">
        <f>ROUND(('фонд начисленной заработной пла'!E86/'среднесписочная численность'!E73/3)*1000,1)</f>
        <v>#DIV/0!</v>
      </c>
      <c r="F74" s="60" t="e">
        <f>ROUND(('фонд начисленной заработной пла'!F86/'среднесписочная численность'!F73/3)*1000,1)</f>
        <v>#DIV/0!</v>
      </c>
      <c r="G74" s="61" t="e">
        <f t="shared" si="51"/>
        <v>#DIV/0!</v>
      </c>
      <c r="H74" s="60" t="e">
        <f>ROUND(('фонд начисленной заработной пла'!H86/'среднесписочная численность'!H73/12)*1000,1)</f>
        <v>#DIV/0!</v>
      </c>
      <c r="I74" s="61" t="e">
        <f t="shared" si="52"/>
        <v>#DIV/0!</v>
      </c>
      <c r="J74" s="60" t="e">
        <f>ROUND(('фонд начисленной заработной пла'!J86/'среднесписочная численность'!J73/12)*1000,1)</f>
        <v>#DIV/0!</v>
      </c>
      <c r="K74" s="61" t="e">
        <f t="shared" si="53"/>
        <v>#DIV/0!</v>
      </c>
      <c r="L74" s="60" t="e">
        <f>ROUND(('фонд начисленной заработной пла'!L86/'среднесписочная численность'!L73/12)*1000,1)</f>
        <v>#DIV/0!</v>
      </c>
      <c r="M74" s="61" t="e">
        <f t="shared" si="54"/>
        <v>#DIV/0!</v>
      </c>
      <c r="N74" s="60" t="e">
        <f>ROUND(('фонд начисленной заработной пла'!N86/'среднесписочная численность'!N73/12)*1000,1)</f>
        <v>#DIV/0!</v>
      </c>
      <c r="O74" s="61" t="e">
        <f t="shared" si="55"/>
        <v>#DIV/0!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8" customHeight="1">
      <c r="A75" s="47" t="str">
        <f>'фонд начисленной заработной пла'!A87</f>
        <v>(наименование предприятия, организации)</v>
      </c>
      <c r="B75" s="14" t="e">
        <f>ROUND(('фонд начисленной заработной пла'!B75/'среднесписочная численность'!B65/12)*1000,1)</f>
        <v>#DIV/0!</v>
      </c>
      <c r="C75" s="15" t="e">
        <f>ROUND(('фонд начисленной заработной пла'!C87/'среднесписочная численность'!C74/12)*1000,1)</f>
        <v>#DIV/0!</v>
      </c>
      <c r="D75" s="36" t="e">
        <f t="shared" si="45"/>
        <v>#DIV/0!</v>
      </c>
      <c r="E75" s="15" t="e">
        <f>ROUND(('фонд начисленной заработной пла'!E87/'среднесписочная численность'!E74/3)*1000,1)</f>
        <v>#DIV/0!</v>
      </c>
      <c r="F75" s="15" t="e">
        <f>ROUND(('фонд начисленной заработной пла'!F87/'среднесписочная численность'!F74/3)*1000,1)</f>
        <v>#DIV/0!</v>
      </c>
      <c r="G75" s="36" t="e">
        <f t="shared" si="51"/>
        <v>#DIV/0!</v>
      </c>
      <c r="H75" s="15" t="e">
        <f>ROUND(('фонд начисленной заработной пла'!H87/'среднесписочная численность'!H74/12)*1000,1)</f>
        <v>#DIV/0!</v>
      </c>
      <c r="I75" s="36" t="e">
        <f t="shared" si="52"/>
        <v>#DIV/0!</v>
      </c>
      <c r="J75" s="15" t="e">
        <f>ROUND(('фонд начисленной заработной пла'!J87/'среднесписочная численность'!J74/12)*1000,1)</f>
        <v>#DIV/0!</v>
      </c>
      <c r="K75" s="36" t="e">
        <f t="shared" si="53"/>
        <v>#DIV/0!</v>
      </c>
      <c r="L75" s="15" t="e">
        <f>ROUND(('фонд начисленной заработной пла'!L87/'среднесписочная численность'!L74/12)*1000,1)</f>
        <v>#DIV/0!</v>
      </c>
      <c r="M75" s="36" t="e">
        <f t="shared" si="54"/>
        <v>#DIV/0!</v>
      </c>
      <c r="N75" s="15" t="e">
        <f>ROUND(('фонд начисленной заработной пла'!N87/'среднесписочная численность'!N74/12)*1000,1)</f>
        <v>#DIV/0!</v>
      </c>
      <c r="O75" s="36" t="e">
        <f t="shared" si="55"/>
        <v>#DIV/0!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8" customHeight="1">
      <c r="A76" s="47" t="str">
        <f>'фонд начисленной заработной пла'!A88</f>
        <v>(наименование предприятия, организации)</v>
      </c>
      <c r="B76" s="14" t="e">
        <f>ROUND(('фонд начисленной заработной пла'!B76/'среднесписочная численность'!B66/12)*1000,1)</f>
        <v>#DIV/0!</v>
      </c>
      <c r="C76" s="15" t="e">
        <f>ROUND(('фонд начисленной заработной пла'!C88/'среднесписочная численность'!C75/12)*1000,1)</f>
        <v>#DIV/0!</v>
      </c>
      <c r="D76" s="36" t="e">
        <f t="shared" si="45"/>
        <v>#DIV/0!</v>
      </c>
      <c r="E76" s="15" t="e">
        <f>ROUND(('фонд начисленной заработной пла'!E88/'среднесписочная численность'!E75/3)*1000,1)</f>
        <v>#DIV/0!</v>
      </c>
      <c r="F76" s="15" t="e">
        <f>ROUND(('фонд начисленной заработной пла'!F88/'среднесписочная численность'!F75/3)*1000,1)</f>
        <v>#DIV/0!</v>
      </c>
      <c r="G76" s="36" t="e">
        <f t="shared" si="51"/>
        <v>#DIV/0!</v>
      </c>
      <c r="H76" s="15" t="e">
        <f>ROUND(('фонд начисленной заработной пла'!H88/'среднесписочная численность'!H75/12)*1000,1)</f>
        <v>#DIV/0!</v>
      </c>
      <c r="I76" s="36" t="e">
        <f t="shared" si="52"/>
        <v>#DIV/0!</v>
      </c>
      <c r="J76" s="15" t="e">
        <f>ROUND(('фонд начисленной заработной пла'!J88/'среднесписочная численность'!J75/12)*1000,1)</f>
        <v>#DIV/0!</v>
      </c>
      <c r="K76" s="36" t="e">
        <f t="shared" si="53"/>
        <v>#DIV/0!</v>
      </c>
      <c r="L76" s="15" t="e">
        <f>ROUND(('фонд начисленной заработной пла'!L88/'среднесписочная численность'!L75/12)*1000,1)</f>
        <v>#DIV/0!</v>
      </c>
      <c r="M76" s="36" t="e">
        <f t="shared" si="54"/>
        <v>#DIV/0!</v>
      </c>
      <c r="N76" s="15" t="e">
        <f>ROUND(('фонд начисленной заработной пла'!N88/'среднесписочная численность'!N75/12)*1000,1)</f>
        <v>#DIV/0!</v>
      </c>
      <c r="O76" s="36" t="e">
        <f t="shared" si="55"/>
        <v>#DIV/0!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27" customHeight="1">
      <c r="A77" s="59" t="s">
        <v>42</v>
      </c>
      <c r="B77" s="14" t="e">
        <f>ROUND(('фонд начисленной заработной пла'!B77/'среднесписочная численность'!B67/12)*1000,1)</f>
        <v>#DIV/0!</v>
      </c>
      <c r="C77" s="60" t="e">
        <f>ROUND(('фонд начисленной заработной пла'!C89/'среднесписочная численность'!C76/12)*1000,1)</f>
        <v>#DIV/0!</v>
      </c>
      <c r="D77" s="61" t="e">
        <f t="shared" si="45"/>
        <v>#DIV/0!</v>
      </c>
      <c r="E77" s="60" t="e">
        <f>ROUND(('фонд начисленной заработной пла'!E89/'среднесписочная численность'!E76/3)*1000,1)</f>
        <v>#DIV/0!</v>
      </c>
      <c r="F77" s="60" t="e">
        <f>ROUND(('фонд начисленной заработной пла'!F89/'среднесписочная численность'!F76/3)*1000,1)</f>
        <v>#DIV/0!</v>
      </c>
      <c r="G77" s="61" t="e">
        <f t="shared" si="51"/>
        <v>#DIV/0!</v>
      </c>
      <c r="H77" s="60" t="e">
        <f>ROUND(('фонд начисленной заработной пла'!H89/'среднесписочная численность'!H76/12)*1000,1)</f>
        <v>#DIV/0!</v>
      </c>
      <c r="I77" s="61" t="e">
        <f t="shared" si="52"/>
        <v>#DIV/0!</v>
      </c>
      <c r="J77" s="60" t="e">
        <f>ROUND(('фонд начисленной заработной пла'!J89/'среднесписочная численность'!J76/12)*1000,1)</f>
        <v>#DIV/0!</v>
      </c>
      <c r="K77" s="61" t="e">
        <f t="shared" si="53"/>
        <v>#DIV/0!</v>
      </c>
      <c r="L77" s="60" t="e">
        <f>ROUND(('фонд начисленной заработной пла'!L89/'среднесписочная численность'!L76/12)*1000,1)</f>
        <v>#DIV/0!</v>
      </c>
      <c r="M77" s="61" t="e">
        <f t="shared" si="54"/>
        <v>#DIV/0!</v>
      </c>
      <c r="N77" s="60" t="e">
        <f>ROUND(('фонд начисленной заработной пла'!N89/'среднесписочная численность'!N76/12)*1000,1)</f>
        <v>#DIV/0!</v>
      </c>
      <c r="O77" s="61" t="e">
        <f t="shared" si="55"/>
        <v>#DIV/0!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4.25" customHeight="1">
      <c r="A78" s="47" t="str">
        <f>'фонд начисленной заработной пла'!A90</f>
        <v>(наименование предприятия, организации)</v>
      </c>
      <c r="B78" s="14" t="e">
        <f>ROUND(('фонд начисленной заработной пла'!B78/'среднесписочная численность'!B68/12)*1000,1)</f>
        <v>#DIV/0!</v>
      </c>
      <c r="C78" s="15" t="e">
        <f>ROUND(('фонд начисленной заработной пла'!C90/'среднесписочная численность'!C77/12)*1000,1)</f>
        <v>#DIV/0!</v>
      </c>
      <c r="D78" s="36" t="e">
        <f t="shared" si="45"/>
        <v>#DIV/0!</v>
      </c>
      <c r="E78" s="15" t="e">
        <f>ROUND(('фонд начисленной заработной пла'!E90/'среднесписочная численность'!E77/3)*1000,1)</f>
        <v>#DIV/0!</v>
      </c>
      <c r="F78" s="15" t="e">
        <f>ROUND(('фонд начисленной заработной пла'!F90/'среднесписочная численность'!F77/3)*1000,1)</f>
        <v>#DIV/0!</v>
      </c>
      <c r="G78" s="36" t="e">
        <f t="shared" si="51"/>
        <v>#DIV/0!</v>
      </c>
      <c r="H78" s="15" t="e">
        <f>ROUND(('фонд начисленной заработной пла'!H90/'среднесписочная численность'!H77/12)*1000,1)</f>
        <v>#DIV/0!</v>
      </c>
      <c r="I78" s="36" t="e">
        <f t="shared" si="52"/>
        <v>#DIV/0!</v>
      </c>
      <c r="J78" s="15" t="e">
        <f>ROUND(('фонд начисленной заработной пла'!J90/'среднесписочная численность'!J77/12)*1000,1)</f>
        <v>#DIV/0!</v>
      </c>
      <c r="K78" s="36" t="e">
        <f t="shared" si="53"/>
        <v>#DIV/0!</v>
      </c>
      <c r="L78" s="15" t="e">
        <f>ROUND(('фонд начисленной заработной пла'!L90/'среднесписочная численность'!L77/12)*1000,1)</f>
        <v>#DIV/0!</v>
      </c>
      <c r="M78" s="36" t="e">
        <f t="shared" si="54"/>
        <v>#DIV/0!</v>
      </c>
      <c r="N78" s="15" t="e">
        <f>ROUND(('фонд начисленной заработной пла'!N90/'среднесписочная численность'!N77/12)*1000,1)</f>
        <v>#DIV/0!</v>
      </c>
      <c r="O78" s="36" t="e">
        <f t="shared" si="55"/>
        <v>#DIV/0!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6.5" customHeight="1">
      <c r="A79" s="47" t="str">
        <f>'фонд начисленной заработной пла'!A91</f>
        <v>(наименование предприятия, организации)</v>
      </c>
      <c r="B79" s="14" t="e">
        <f>ROUND(('фонд начисленной заработной пла'!B79/'среднесписочная численность'!B69/12)*1000,1)</f>
        <v>#DIV/0!</v>
      </c>
      <c r="C79" s="15" t="e">
        <f>ROUND(('фонд начисленной заработной пла'!C91/'среднесписочная численность'!C78/12)*1000,1)</f>
        <v>#DIV/0!</v>
      </c>
      <c r="D79" s="36" t="e">
        <f t="shared" si="45"/>
        <v>#DIV/0!</v>
      </c>
      <c r="E79" s="15" t="e">
        <f>ROUND(('фонд начисленной заработной пла'!E91/'среднесписочная численность'!E78/3)*1000,1)</f>
        <v>#DIV/0!</v>
      </c>
      <c r="F79" s="15" t="e">
        <f>ROUND(('фонд начисленной заработной пла'!F91/'среднесписочная численность'!F78/3)*1000,1)</f>
        <v>#DIV/0!</v>
      </c>
      <c r="G79" s="36" t="e">
        <f t="shared" si="51"/>
        <v>#DIV/0!</v>
      </c>
      <c r="H79" s="15" t="e">
        <f>ROUND(('фонд начисленной заработной пла'!H91/'среднесписочная численность'!H78/12)*1000,1)</f>
        <v>#DIV/0!</v>
      </c>
      <c r="I79" s="36" t="e">
        <f t="shared" si="52"/>
        <v>#DIV/0!</v>
      </c>
      <c r="J79" s="15" t="e">
        <f>ROUND(('фонд начисленной заработной пла'!J91/'среднесписочная численность'!J78/12)*1000,1)</f>
        <v>#DIV/0!</v>
      </c>
      <c r="K79" s="36" t="e">
        <f t="shared" si="53"/>
        <v>#DIV/0!</v>
      </c>
      <c r="L79" s="15" t="e">
        <f>ROUND(('фонд начисленной заработной пла'!L91/'среднесписочная численность'!L78/12)*1000,1)</f>
        <v>#DIV/0!</v>
      </c>
      <c r="M79" s="36" t="e">
        <f t="shared" si="54"/>
        <v>#DIV/0!</v>
      </c>
      <c r="N79" s="15" t="e">
        <f>ROUND(('фонд начисленной заработной пла'!N91/'среднесписочная численность'!N78/12)*1000,1)</f>
        <v>#DIV/0!</v>
      </c>
      <c r="O79" s="36" t="e">
        <f t="shared" si="55"/>
        <v>#DIV/0!</v>
      </c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30" customHeight="1">
      <c r="A80" s="59" t="s">
        <v>43</v>
      </c>
      <c r="B80" s="14" t="e">
        <f>ROUND(('фонд начисленной заработной пла'!B80/'среднесписочная численность'!B70/12)*1000,1)</f>
        <v>#DIV/0!</v>
      </c>
      <c r="C80" s="60" t="e">
        <f>ROUND(('фонд начисленной заработной пла'!C92/'среднесписочная численность'!C79/12)*1000,1)</f>
        <v>#DIV/0!</v>
      </c>
      <c r="D80" s="61" t="e">
        <f t="shared" si="45"/>
        <v>#DIV/0!</v>
      </c>
      <c r="E80" s="60" t="e">
        <f>ROUND(('фонд начисленной заработной пла'!E92/'среднесписочная численность'!E79/3)*1000,1)</f>
        <v>#DIV/0!</v>
      </c>
      <c r="F80" s="60" t="e">
        <f>ROUND(('фонд начисленной заработной пла'!F92/'среднесписочная численность'!F79/3)*1000,1)</f>
        <v>#DIV/0!</v>
      </c>
      <c r="G80" s="61" t="e">
        <f t="shared" si="51"/>
        <v>#DIV/0!</v>
      </c>
      <c r="H80" s="60" t="e">
        <f>ROUND(('фонд начисленной заработной пла'!H92/'среднесписочная численность'!H79/12)*1000,1)</f>
        <v>#DIV/0!</v>
      </c>
      <c r="I80" s="61" t="e">
        <f t="shared" si="52"/>
        <v>#DIV/0!</v>
      </c>
      <c r="J80" s="60" t="e">
        <f>ROUND(('фонд начисленной заработной пла'!J92/'среднесписочная численность'!J79/12)*1000,1)</f>
        <v>#DIV/0!</v>
      </c>
      <c r="K80" s="61" t="e">
        <f t="shared" si="53"/>
        <v>#DIV/0!</v>
      </c>
      <c r="L80" s="60" t="e">
        <f>ROUND(('фонд начисленной заработной пла'!L92/'среднесписочная численность'!L79/12)*1000,1)</f>
        <v>#DIV/0!</v>
      </c>
      <c r="M80" s="61" t="e">
        <f t="shared" si="54"/>
        <v>#DIV/0!</v>
      </c>
      <c r="N80" s="60" t="e">
        <f>ROUND(('фонд начисленной заработной пла'!N92/'среднесписочная численность'!N79/12)*1000,1)</f>
        <v>#DIV/0!</v>
      </c>
      <c r="O80" s="61" t="e">
        <f t="shared" si="55"/>
        <v>#DIV/0!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3.5" customHeight="1">
      <c r="A81" s="47" t="str">
        <f>'фонд начисленной заработной пла'!A93</f>
        <v>(наименование предприятия, организации)</v>
      </c>
      <c r="B81" s="14" t="e">
        <f>ROUND(('фонд начисленной заработной пла'!B81/'среднесписочная численность'!B71/12)*1000,1)</f>
        <v>#DIV/0!</v>
      </c>
      <c r="C81" s="15" t="e">
        <f>ROUND(('фонд начисленной заработной пла'!C93/'среднесписочная численность'!C80/12)*1000,1)</f>
        <v>#DIV/0!</v>
      </c>
      <c r="D81" s="36" t="e">
        <f t="shared" si="45"/>
        <v>#DIV/0!</v>
      </c>
      <c r="E81" s="15" t="e">
        <f>ROUND(('фонд начисленной заработной пла'!E93/'среднесписочная численность'!E80/3)*1000,1)</f>
        <v>#DIV/0!</v>
      </c>
      <c r="F81" s="15" t="e">
        <f>ROUND(('фонд начисленной заработной пла'!F93/'среднесписочная численность'!F80/3)*1000,1)</f>
        <v>#DIV/0!</v>
      </c>
      <c r="G81" s="36" t="e">
        <f t="shared" si="51"/>
        <v>#DIV/0!</v>
      </c>
      <c r="H81" s="15" t="e">
        <f>ROUND(('фонд начисленной заработной пла'!H93/'среднесписочная численность'!H80/12)*1000,1)</f>
        <v>#DIV/0!</v>
      </c>
      <c r="I81" s="36" t="e">
        <f t="shared" si="52"/>
        <v>#DIV/0!</v>
      </c>
      <c r="J81" s="15" t="e">
        <f>ROUND(('фонд начисленной заработной пла'!J93/'среднесписочная численность'!J80/12)*1000,1)</f>
        <v>#DIV/0!</v>
      </c>
      <c r="K81" s="36" t="e">
        <f t="shared" si="53"/>
        <v>#DIV/0!</v>
      </c>
      <c r="L81" s="15" t="e">
        <f>ROUND(('фонд начисленной заработной пла'!L93/'среднесписочная численность'!L80/12)*1000,1)</f>
        <v>#DIV/0!</v>
      </c>
      <c r="M81" s="36" t="e">
        <f t="shared" si="54"/>
        <v>#DIV/0!</v>
      </c>
      <c r="N81" s="15" t="e">
        <f>ROUND(('фонд начисленной заработной пла'!N93/'среднесписочная численность'!N80/12)*1000,1)</f>
        <v>#DIV/0!</v>
      </c>
      <c r="O81" s="36" t="e">
        <f t="shared" si="55"/>
        <v>#DIV/0!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" customHeight="1">
      <c r="A82" s="47" t="str">
        <f>'фонд начисленной заработной пла'!A94</f>
        <v>(наименование предприятия, организации)</v>
      </c>
      <c r="B82" s="14" t="e">
        <f>ROUND(('фонд начисленной заработной пла'!B82/'среднесписочная численность'!B72/12)*1000,1)</f>
        <v>#DIV/0!</v>
      </c>
      <c r="C82" s="15" t="e">
        <f>ROUND(('фонд начисленной заработной пла'!C94/'среднесписочная численность'!C81/12)*1000,1)</f>
        <v>#DIV/0!</v>
      </c>
      <c r="D82" s="36" t="e">
        <f t="shared" si="45"/>
        <v>#DIV/0!</v>
      </c>
      <c r="E82" s="15" t="e">
        <f>ROUND(('фонд начисленной заработной пла'!E94/'среднесписочная численность'!E81/3)*1000,1)</f>
        <v>#DIV/0!</v>
      </c>
      <c r="F82" s="15" t="e">
        <f>ROUND(('фонд начисленной заработной пла'!F94/'среднесписочная численность'!F81/3)*1000,1)</f>
        <v>#DIV/0!</v>
      </c>
      <c r="G82" s="36" t="e">
        <f t="shared" si="51"/>
        <v>#DIV/0!</v>
      </c>
      <c r="H82" s="15" t="e">
        <f>ROUND(('фонд начисленной заработной пла'!H94/'среднесписочная численность'!H81/12)*1000,1)</f>
        <v>#DIV/0!</v>
      </c>
      <c r="I82" s="36" t="e">
        <f t="shared" si="52"/>
        <v>#DIV/0!</v>
      </c>
      <c r="J82" s="15" t="e">
        <f>ROUND(('фонд начисленной заработной пла'!J94/'среднесписочная численность'!J81/12)*1000,1)</f>
        <v>#DIV/0!</v>
      </c>
      <c r="K82" s="36" t="e">
        <f t="shared" si="53"/>
        <v>#DIV/0!</v>
      </c>
      <c r="L82" s="15" t="e">
        <f>ROUND(('фонд начисленной заработной пла'!L94/'среднесписочная численность'!L81/12)*1000,1)</f>
        <v>#DIV/0!</v>
      </c>
      <c r="M82" s="36" t="e">
        <f t="shared" si="54"/>
        <v>#DIV/0!</v>
      </c>
      <c r="N82" s="15" t="e">
        <f>ROUND(('фонд начисленной заработной пла'!N94/'среднесписочная численность'!N81/12)*1000,1)</f>
        <v>#DIV/0!</v>
      </c>
      <c r="O82" s="36" t="e">
        <f t="shared" si="55"/>
        <v>#DIV/0!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24.75">
      <c r="A83" s="59" t="s">
        <v>44</v>
      </c>
      <c r="B83" s="14" t="e">
        <f>ROUND(('фонд начисленной заработной пла'!B83/'среднесписочная численность'!B73/12)*1000,1)</f>
        <v>#DIV/0!</v>
      </c>
      <c r="C83" s="60" t="e">
        <f>ROUND(('фонд начисленной заработной пла'!C95/'среднесписочная численность'!C82/12)*1000,1)</f>
        <v>#DIV/0!</v>
      </c>
      <c r="D83" s="61" t="e">
        <f t="shared" si="45"/>
        <v>#DIV/0!</v>
      </c>
      <c r="E83" s="60" t="e">
        <f>ROUND(('фонд начисленной заработной пла'!E95/'среднесписочная численность'!E82/3)*1000,1)</f>
        <v>#DIV/0!</v>
      </c>
      <c r="F83" s="60" t="e">
        <f>ROUND(('фонд начисленной заработной пла'!F95/'среднесписочная численность'!F82/3)*1000,1)</f>
        <v>#DIV/0!</v>
      </c>
      <c r="G83" s="61" t="e">
        <f t="shared" si="51"/>
        <v>#DIV/0!</v>
      </c>
      <c r="H83" s="60" t="e">
        <f>ROUND(('фонд начисленной заработной пла'!H95/'среднесписочная численность'!H82/12)*1000,1)</f>
        <v>#DIV/0!</v>
      </c>
      <c r="I83" s="61" t="e">
        <f t="shared" si="52"/>
        <v>#DIV/0!</v>
      </c>
      <c r="J83" s="60" t="e">
        <f>ROUND(('фонд начисленной заработной пла'!J95/'среднесписочная численность'!J82/12)*1000,1)</f>
        <v>#DIV/0!</v>
      </c>
      <c r="K83" s="61" t="e">
        <f t="shared" si="53"/>
        <v>#DIV/0!</v>
      </c>
      <c r="L83" s="60" t="e">
        <f>ROUND(('фонд начисленной заработной пла'!L95/'среднесписочная численность'!L82/12)*1000,1)</f>
        <v>#DIV/0!</v>
      </c>
      <c r="M83" s="61" t="e">
        <f t="shared" si="54"/>
        <v>#DIV/0!</v>
      </c>
      <c r="N83" s="60" t="e">
        <f>ROUND(('фонд начисленной заработной пла'!N95/'среднесписочная численность'!N82/12)*1000,1)</f>
        <v>#DIV/0!</v>
      </c>
      <c r="O83" s="61" t="e">
        <f t="shared" si="55"/>
        <v>#DIV/0!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7.25" customHeight="1">
      <c r="A84" s="47" t="s">
        <v>61</v>
      </c>
      <c r="B84" s="14" t="e">
        <f>ROUND(('фонд начисленной заработной пла'!B84/'среднесписочная численность'!B74/12)*1000,1)</f>
        <v>#DIV/0!</v>
      </c>
      <c r="C84" s="15" t="e">
        <f>ROUND(('фонд начисленной заработной пла'!C96/'среднесписочная численность'!C83/12)*1000,1)</f>
        <v>#DIV/0!</v>
      </c>
      <c r="D84" s="36" t="e">
        <f t="shared" si="45"/>
        <v>#DIV/0!</v>
      </c>
      <c r="E84" s="15" t="e">
        <f>ROUND(('фонд начисленной заработной пла'!E96/'среднесписочная численность'!E83/3)*1000,1)</f>
        <v>#DIV/0!</v>
      </c>
      <c r="F84" s="15" t="e">
        <f>ROUND(('фонд начисленной заработной пла'!F96/'среднесписочная численность'!F83/3)*1000,1)</f>
        <v>#DIV/0!</v>
      </c>
      <c r="G84" s="36" t="e">
        <f t="shared" si="51"/>
        <v>#DIV/0!</v>
      </c>
      <c r="H84" s="15" t="e">
        <f>ROUND(('фонд начисленной заработной пла'!H96/'среднесписочная численность'!H83/12)*1000,1)</f>
        <v>#DIV/0!</v>
      </c>
      <c r="I84" s="36" t="e">
        <f t="shared" si="52"/>
        <v>#DIV/0!</v>
      </c>
      <c r="J84" s="15" t="e">
        <f>ROUND(('фонд начисленной заработной пла'!J96/'среднесписочная численность'!J83/12)*1000,1)</f>
        <v>#DIV/0!</v>
      </c>
      <c r="K84" s="36" t="e">
        <f t="shared" si="53"/>
        <v>#DIV/0!</v>
      </c>
      <c r="L84" s="15" t="e">
        <f>ROUND(('фонд начисленной заработной пла'!L96/'среднесписочная численность'!L83/12)*1000,1)</f>
        <v>#DIV/0!</v>
      </c>
      <c r="M84" s="36" t="e">
        <f t="shared" si="54"/>
        <v>#DIV/0!</v>
      </c>
      <c r="N84" s="15" t="e">
        <f>ROUND(('фонд начисленной заработной пла'!N96/'среднесписочная численность'!N83/12)*1000,1)</f>
        <v>#DIV/0!</v>
      </c>
      <c r="O84" s="36" t="e">
        <f t="shared" si="55"/>
        <v>#DIV/0!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4.25" customHeight="1">
      <c r="A85" s="47" t="s">
        <v>61</v>
      </c>
      <c r="B85" s="14" t="e">
        <f>ROUND(('фонд начисленной заработной пла'!B85/'среднесписочная численность'!B75/12)*1000,1)</f>
        <v>#DIV/0!</v>
      </c>
      <c r="C85" s="15" t="e">
        <f>ROUND(('фонд начисленной заработной пла'!C97/'среднесписочная численность'!C84/12)*1000,1)</f>
        <v>#DIV/0!</v>
      </c>
      <c r="D85" s="36" t="e">
        <f t="shared" si="45"/>
        <v>#DIV/0!</v>
      </c>
      <c r="E85" s="15" t="e">
        <f>ROUND(('фонд начисленной заработной пла'!E97/'среднесписочная численность'!E84/3)*1000,1)</f>
        <v>#DIV/0!</v>
      </c>
      <c r="F85" s="15" t="e">
        <f>ROUND(('фонд начисленной заработной пла'!F97/'среднесписочная численность'!F84/3)*1000,1)</f>
        <v>#DIV/0!</v>
      </c>
      <c r="G85" s="36" t="e">
        <f t="shared" si="51"/>
        <v>#DIV/0!</v>
      </c>
      <c r="H85" s="15" t="e">
        <f>ROUND(('фонд начисленной заработной пла'!H97/'среднесписочная численность'!H84/12)*1000,1)</f>
        <v>#DIV/0!</v>
      </c>
      <c r="I85" s="36" t="e">
        <f t="shared" si="52"/>
        <v>#DIV/0!</v>
      </c>
      <c r="J85" s="15" t="e">
        <f>ROUND(('фонд начисленной заработной пла'!J97/'среднесписочная численность'!J84/12)*1000,1)</f>
        <v>#DIV/0!</v>
      </c>
      <c r="K85" s="36" t="e">
        <f t="shared" si="53"/>
        <v>#DIV/0!</v>
      </c>
      <c r="L85" s="15" t="e">
        <f>ROUND(('фонд начисленной заработной пла'!L97/'среднесписочная численность'!L84/12)*1000,1)</f>
        <v>#DIV/0!</v>
      </c>
      <c r="M85" s="36" t="e">
        <f t="shared" si="54"/>
        <v>#DIV/0!</v>
      </c>
      <c r="N85" s="15" t="e">
        <f>ROUND(('фонд начисленной заработной пла'!N97/'среднесписочная численность'!N84/12)*1000,1)</f>
        <v>#DIV/0!</v>
      </c>
      <c r="O85" s="36" t="e">
        <f t="shared" si="55"/>
        <v>#DIV/0!</v>
      </c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" customHeight="1">
      <c r="A86" s="59" t="s">
        <v>45</v>
      </c>
      <c r="B86" s="14" t="e">
        <f>ROUND(('фонд начисленной заработной пла'!B86/'среднесписочная численность'!B76/12)*1000,1)</f>
        <v>#DIV/0!</v>
      </c>
      <c r="C86" s="60" t="e">
        <f>ROUND(('фонд начисленной заработной пла'!C98/'среднесписочная численность'!C85/12)*1000,1)</f>
        <v>#DIV/0!</v>
      </c>
      <c r="D86" s="61" t="e">
        <f t="shared" si="45"/>
        <v>#DIV/0!</v>
      </c>
      <c r="E86" s="60" t="e">
        <f>ROUND(('фонд начисленной заработной пла'!E98/'среднесписочная численность'!E85/3)*1000,1)</f>
        <v>#DIV/0!</v>
      </c>
      <c r="F86" s="60" t="e">
        <f>ROUND(('фонд начисленной заработной пла'!F98/'среднесписочная численность'!F85/3)*1000,1)</f>
        <v>#DIV/0!</v>
      </c>
      <c r="G86" s="61" t="e">
        <f t="shared" si="51"/>
        <v>#DIV/0!</v>
      </c>
      <c r="H86" s="60" t="e">
        <f>ROUND(('фонд начисленной заработной пла'!H98/'среднесписочная численность'!H85/12)*1000,1)</f>
        <v>#DIV/0!</v>
      </c>
      <c r="I86" s="61" t="e">
        <f t="shared" si="52"/>
        <v>#DIV/0!</v>
      </c>
      <c r="J86" s="60" t="e">
        <f>ROUND(('фонд начисленной заработной пла'!J98/'среднесписочная численность'!J85/12)*1000,1)</f>
        <v>#DIV/0!</v>
      </c>
      <c r="K86" s="61" t="e">
        <f t="shared" si="53"/>
        <v>#DIV/0!</v>
      </c>
      <c r="L86" s="60" t="e">
        <f>ROUND(('фонд начисленной заработной пла'!L98/'среднесписочная численность'!L85/12)*1000,1)</f>
        <v>#DIV/0!</v>
      </c>
      <c r="M86" s="61" t="e">
        <f t="shared" si="54"/>
        <v>#DIV/0!</v>
      </c>
      <c r="N86" s="60" t="e">
        <f>ROUND(('фонд начисленной заработной пла'!N98/'среднесписочная численность'!N85/12)*1000,1)</f>
        <v>#DIV/0!</v>
      </c>
      <c r="O86" s="61" t="e">
        <f t="shared" si="55"/>
        <v>#DIV/0!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6.5" customHeight="1">
      <c r="A87" s="47" t="s">
        <v>61</v>
      </c>
      <c r="B87" s="14" t="e">
        <f>ROUND(('фонд начисленной заработной пла'!B87/'среднесписочная численность'!B77/12)*1000,1)</f>
        <v>#DIV/0!</v>
      </c>
      <c r="C87" s="15" t="e">
        <f>ROUND(('фонд начисленной заработной пла'!C99/'среднесписочная численность'!C86/12)*1000,1)</f>
        <v>#DIV/0!</v>
      </c>
      <c r="D87" s="36" t="e">
        <f t="shared" si="45"/>
        <v>#DIV/0!</v>
      </c>
      <c r="E87" s="15" t="e">
        <f>ROUND(('фонд начисленной заработной пла'!E99/'среднесписочная численность'!E86/3)*1000,1)</f>
        <v>#DIV/0!</v>
      </c>
      <c r="F87" s="15" t="e">
        <f>ROUND(('фонд начисленной заработной пла'!F99/'среднесписочная численность'!F86/3)*1000,1)</f>
        <v>#DIV/0!</v>
      </c>
      <c r="G87" s="36" t="e">
        <f t="shared" si="51"/>
        <v>#DIV/0!</v>
      </c>
      <c r="H87" s="15" t="e">
        <f>ROUND(('фонд начисленной заработной пла'!H99/'среднесписочная численность'!H86/12)*1000,1)</f>
        <v>#DIV/0!</v>
      </c>
      <c r="I87" s="36" t="e">
        <f t="shared" si="52"/>
        <v>#DIV/0!</v>
      </c>
      <c r="J87" s="15" t="e">
        <f>ROUND(('фонд начисленной заработной пла'!J99/'среднесписочная численность'!J86/12)*1000,1)</f>
        <v>#DIV/0!</v>
      </c>
      <c r="K87" s="36" t="e">
        <f t="shared" si="53"/>
        <v>#DIV/0!</v>
      </c>
      <c r="L87" s="15" t="e">
        <f>ROUND(('фонд начисленной заработной пла'!L99/'среднесписочная численность'!L86/12)*1000,1)</f>
        <v>#DIV/0!</v>
      </c>
      <c r="M87" s="36" t="e">
        <f t="shared" si="54"/>
        <v>#DIV/0!</v>
      </c>
      <c r="N87" s="15" t="e">
        <f>ROUND(('фонд начисленной заработной пла'!N99/'среднесписочная численность'!N86/12)*1000,1)</f>
        <v>#DIV/0!</v>
      </c>
      <c r="O87" s="36" t="e">
        <f t="shared" si="55"/>
        <v>#DIV/0!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6.5" customHeight="1">
      <c r="A88" s="47" t="s">
        <v>61</v>
      </c>
      <c r="B88" s="14" t="e">
        <f>ROUND(('фонд начисленной заработной пла'!B88/'среднесписочная численность'!B78/12)*1000,1)</f>
        <v>#DIV/0!</v>
      </c>
      <c r="C88" s="15" t="e">
        <f>ROUND(('фонд начисленной заработной пла'!C100/'среднесписочная численность'!C87/12)*1000,1)</f>
        <v>#DIV/0!</v>
      </c>
      <c r="D88" s="36" t="e">
        <f t="shared" si="45"/>
        <v>#DIV/0!</v>
      </c>
      <c r="E88" s="15" t="e">
        <f>ROUND(('фонд начисленной заработной пла'!E100/'среднесписочная численность'!E87/3)*1000,1)</f>
        <v>#DIV/0!</v>
      </c>
      <c r="F88" s="15" t="e">
        <f>ROUND(('фонд начисленной заработной пла'!F100/'среднесписочная численность'!F87/3)*1000,1)</f>
        <v>#DIV/0!</v>
      </c>
      <c r="G88" s="36" t="e">
        <f t="shared" si="51"/>
        <v>#DIV/0!</v>
      </c>
      <c r="H88" s="15" t="e">
        <f>ROUND(('фонд начисленной заработной пла'!H100/'среднесписочная численность'!H87/12)*1000,1)</f>
        <v>#DIV/0!</v>
      </c>
      <c r="I88" s="36" t="e">
        <f t="shared" si="52"/>
        <v>#DIV/0!</v>
      </c>
      <c r="J88" s="15" t="e">
        <f>ROUND(('фонд начисленной заработной пла'!J100/'среднесписочная численность'!J87/12)*1000,1)</f>
        <v>#DIV/0!</v>
      </c>
      <c r="K88" s="36" t="e">
        <f t="shared" si="53"/>
        <v>#DIV/0!</v>
      </c>
      <c r="L88" s="15" t="e">
        <f>ROUND(('фонд начисленной заработной пла'!L100/'среднесписочная численность'!L87/12)*1000,1)</f>
        <v>#DIV/0!</v>
      </c>
      <c r="M88" s="36" t="e">
        <f t="shared" si="54"/>
        <v>#DIV/0!</v>
      </c>
      <c r="N88" s="15" t="e">
        <f>ROUND(('фонд начисленной заработной пла'!N100/'среднесписочная численность'!N87/12)*1000,1)</f>
        <v>#DIV/0!</v>
      </c>
      <c r="O88" s="36" t="e">
        <f t="shared" si="55"/>
        <v>#DIV/0!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>
      <c r="A89" s="59" t="s">
        <v>46</v>
      </c>
      <c r="B89" s="14" t="e">
        <f>ROUND(('фонд начисленной заработной пла'!B89/'среднесписочная численность'!B79/12)*1000,1)</f>
        <v>#DIV/0!</v>
      </c>
      <c r="C89" s="60" t="e">
        <f>ROUND(('фонд начисленной заработной пла'!C101/'среднесписочная численность'!C88/12)*1000,1)</f>
        <v>#DIV/0!</v>
      </c>
      <c r="D89" s="61" t="e">
        <f t="shared" si="45"/>
        <v>#DIV/0!</v>
      </c>
      <c r="E89" s="60" t="e">
        <f>ROUND(('фонд начисленной заработной пла'!E101/'среднесписочная численность'!E88/3)*1000,1)</f>
        <v>#DIV/0!</v>
      </c>
      <c r="F89" s="60" t="e">
        <f>ROUND(('фонд начисленной заработной пла'!F101/'среднесписочная численность'!F88/3)*1000,1)</f>
        <v>#DIV/0!</v>
      </c>
      <c r="G89" s="61" t="e">
        <f t="shared" si="51"/>
        <v>#DIV/0!</v>
      </c>
      <c r="H89" s="60" t="e">
        <f>ROUND(('фонд начисленной заработной пла'!H101/'среднесписочная численность'!H88/12)*1000,1)</f>
        <v>#DIV/0!</v>
      </c>
      <c r="I89" s="61" t="e">
        <f t="shared" si="52"/>
        <v>#DIV/0!</v>
      </c>
      <c r="J89" s="60" t="e">
        <f>ROUND(('фонд начисленной заработной пла'!J101/'среднесписочная численность'!J88/12)*1000,1)</f>
        <v>#DIV/0!</v>
      </c>
      <c r="K89" s="61" t="e">
        <f t="shared" si="53"/>
        <v>#DIV/0!</v>
      </c>
      <c r="L89" s="60" t="e">
        <f>ROUND(('фонд начисленной заработной пла'!L101/'среднесписочная численность'!L88/12)*1000,1)</f>
        <v>#DIV/0!</v>
      </c>
      <c r="M89" s="61" t="e">
        <f t="shared" si="54"/>
        <v>#DIV/0!</v>
      </c>
      <c r="N89" s="60" t="e">
        <f>ROUND(('фонд начисленной заработной пла'!N101/'среднесписочная численность'!N88/12)*1000,1)</f>
        <v>#DIV/0!</v>
      </c>
      <c r="O89" s="61" t="e">
        <f t="shared" si="55"/>
        <v>#DIV/0!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30.75" customHeight="1">
      <c r="A90" s="59" t="s">
        <v>43</v>
      </c>
      <c r="B90" s="14" t="e">
        <f>ROUND(('фонд начисленной заработной пла'!B90/'среднесписочная численность'!B80/12)*1000,1)</f>
        <v>#DIV/0!</v>
      </c>
      <c r="C90" s="15" t="e">
        <f>ROUND(('фонд начисленной заработной пла'!C102/'среднесписочная численность'!C89/12)*1000,1)</f>
        <v>#DIV/0!</v>
      </c>
      <c r="D90" s="36" t="e">
        <f t="shared" si="45"/>
        <v>#DIV/0!</v>
      </c>
      <c r="E90" s="15" t="e">
        <f>ROUND(('фонд начисленной заработной пла'!E102/'среднесписочная численность'!E89/3)*1000,1)</f>
        <v>#DIV/0!</v>
      </c>
      <c r="F90" s="15" t="e">
        <f>ROUND(('фонд начисленной заработной пла'!F102/'среднесписочная численность'!F89/3)*1000,1)</f>
        <v>#DIV/0!</v>
      </c>
      <c r="G90" s="36" t="e">
        <f t="shared" si="51"/>
        <v>#DIV/0!</v>
      </c>
      <c r="H90" s="15" t="e">
        <f>ROUND(('фонд начисленной заработной пла'!H102/'среднесписочная численность'!H89/12)*1000,1)</f>
        <v>#DIV/0!</v>
      </c>
      <c r="I90" s="36" t="e">
        <f t="shared" si="52"/>
        <v>#DIV/0!</v>
      </c>
      <c r="J90" s="15" t="e">
        <f>ROUND(('фонд начисленной заработной пла'!J102/'среднесписочная численность'!J89/12)*1000,1)</f>
        <v>#DIV/0!</v>
      </c>
      <c r="K90" s="36" t="e">
        <f t="shared" si="53"/>
        <v>#DIV/0!</v>
      </c>
      <c r="L90" s="15" t="e">
        <f>ROUND(('фонд начисленной заработной пла'!L102/'среднесписочная численность'!L89/12)*1000,1)</f>
        <v>#DIV/0!</v>
      </c>
      <c r="M90" s="36" t="e">
        <f t="shared" si="54"/>
        <v>#DIV/0!</v>
      </c>
      <c r="N90" s="15" t="e">
        <f>ROUND(('фонд начисленной заработной пла'!N102/'среднесписочная численность'!N89/12)*1000,1)</f>
        <v>#DIV/0!</v>
      </c>
      <c r="O90" s="36" t="e">
        <f t="shared" si="55"/>
        <v>#DIV/0!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8" customHeight="1">
      <c r="A91" s="47" t="s">
        <v>61</v>
      </c>
      <c r="B91" s="14" t="e">
        <f>ROUND(('фонд начисленной заработной пла'!B91/'среднесписочная численность'!B81/12)*1000,1)</f>
        <v>#DIV/0!</v>
      </c>
      <c r="C91" s="15" t="e">
        <f>ROUND(('фонд начисленной заработной пла'!C103/'среднесписочная численность'!C90/12)*1000,1)</f>
        <v>#DIV/0!</v>
      </c>
      <c r="D91" s="36" t="e">
        <f t="shared" ref="D91" si="56">ROUND(C91/B91*100,1)</f>
        <v>#DIV/0!</v>
      </c>
      <c r="E91" s="15" t="e">
        <f>ROUND(('фонд начисленной заработной пла'!E103/'среднесписочная численность'!E90/3)*1000,1)</f>
        <v>#DIV/0!</v>
      </c>
      <c r="F91" s="15" t="e">
        <f>ROUND(('фонд начисленной заработной пла'!F103/'среднесписочная численность'!F90/3)*1000,1)</f>
        <v>#DIV/0!</v>
      </c>
      <c r="G91" s="36" t="e">
        <f t="shared" si="51"/>
        <v>#DIV/0!</v>
      </c>
      <c r="H91" s="15" t="e">
        <f>ROUND(('фонд начисленной заработной пла'!H103/'среднесписочная численность'!H90/12)*1000,1)</f>
        <v>#DIV/0!</v>
      </c>
      <c r="I91" s="36" t="e">
        <f t="shared" si="52"/>
        <v>#DIV/0!</v>
      </c>
      <c r="J91" s="15" t="e">
        <f>ROUND(('фонд начисленной заработной пла'!J103/'среднесписочная численность'!J90/12)*1000,1)</f>
        <v>#DIV/0!</v>
      </c>
      <c r="K91" s="36" t="e">
        <f t="shared" si="53"/>
        <v>#DIV/0!</v>
      </c>
      <c r="L91" s="15" t="e">
        <f>ROUND(('фонд начисленной заработной пла'!L103/'среднесписочная численность'!L90/12)*1000,1)</f>
        <v>#DIV/0!</v>
      </c>
      <c r="M91" s="36" t="e">
        <f t="shared" si="54"/>
        <v>#DIV/0!</v>
      </c>
      <c r="N91" s="15" t="e">
        <f>ROUND(('фонд начисленной заработной пла'!N103/'среднесписочная численность'!N90/12)*1000,1)</f>
        <v>#DIV/0!</v>
      </c>
      <c r="O91" s="36" t="e">
        <f t="shared" si="55"/>
        <v>#DIV/0!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6.5" customHeight="1">
      <c r="A92" s="47" t="s">
        <v>61</v>
      </c>
      <c r="B92" s="14" t="e">
        <f>ROUND(('фонд начисленной заработной пла'!B92/'среднесписочная численность'!B82/12)*1000,1)</f>
        <v>#DIV/0!</v>
      </c>
      <c r="C92" s="60" t="e">
        <f>ROUND(('фонд начисленной заработной пла'!C104/'среднесписочная численность'!C91/12)*1000,1)</f>
        <v>#DIV/0!</v>
      </c>
      <c r="D92" s="61" t="e">
        <f t="shared" ref="D92:D94" si="57">ROUND(C92/B92*100,1)</f>
        <v>#DIV/0!</v>
      </c>
      <c r="E92" s="60" t="e">
        <f>ROUND(('фонд начисленной заработной пла'!E104/'среднесписочная численность'!E91/3)*1000,1)</f>
        <v>#DIV/0!</v>
      </c>
      <c r="F92" s="60" t="e">
        <f>ROUND(('фонд начисленной заработной пла'!F104/'среднесписочная численность'!F91/3)*1000,1)</f>
        <v>#DIV/0!</v>
      </c>
      <c r="G92" s="61" t="e">
        <f t="shared" si="51"/>
        <v>#DIV/0!</v>
      </c>
      <c r="H92" s="60" t="e">
        <f>ROUND(('фонд начисленной заработной пла'!H104/'среднесписочная численность'!H91/12)*1000,1)</f>
        <v>#DIV/0!</v>
      </c>
      <c r="I92" s="61" t="e">
        <f t="shared" si="52"/>
        <v>#DIV/0!</v>
      </c>
      <c r="J92" s="60" t="e">
        <f>ROUND(('фонд начисленной заработной пла'!J104/'среднесписочная численность'!J91/12)*1000,1)</f>
        <v>#DIV/0!</v>
      </c>
      <c r="K92" s="61" t="e">
        <f t="shared" si="53"/>
        <v>#DIV/0!</v>
      </c>
      <c r="L92" s="60" t="e">
        <f>ROUND(('фонд начисленной заработной пла'!L104/'среднесписочная численность'!L91/12)*1000,1)</f>
        <v>#DIV/0!</v>
      </c>
      <c r="M92" s="61" t="e">
        <f t="shared" si="54"/>
        <v>#DIV/0!</v>
      </c>
      <c r="N92" s="60" t="e">
        <f>ROUND(('фонд начисленной заработной пла'!N104/'среднесписочная численность'!N91/12)*1000,1)</f>
        <v>#DIV/0!</v>
      </c>
      <c r="O92" s="61" t="e">
        <f t="shared" si="55"/>
        <v>#DIV/0!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6.5" customHeight="1">
      <c r="A93" s="59" t="s">
        <v>47</v>
      </c>
      <c r="B93" s="14" t="e">
        <f>ROUND(('фонд начисленной заработной пла'!B93/'среднесписочная численность'!B83/12)*1000,1)</f>
        <v>#DIV/0!</v>
      </c>
      <c r="C93" s="15" t="e">
        <f>ROUND(('фонд начисленной заработной пла'!C105/'среднесписочная численность'!C92/12)*1000,1)</f>
        <v>#DIV/0!</v>
      </c>
      <c r="D93" s="36" t="e">
        <f t="shared" si="57"/>
        <v>#DIV/0!</v>
      </c>
      <c r="E93" s="15" t="e">
        <f>ROUND(('фонд начисленной заработной пла'!E105/'среднесписочная численность'!E92/3)*1000,1)</f>
        <v>#DIV/0!</v>
      </c>
      <c r="F93" s="15" t="e">
        <f>ROUND(('фонд начисленной заработной пла'!F105/'среднесписочная численность'!F92/3)*1000,1)</f>
        <v>#DIV/0!</v>
      </c>
      <c r="G93" s="36" t="e">
        <f t="shared" si="51"/>
        <v>#DIV/0!</v>
      </c>
      <c r="H93" s="15" t="e">
        <f>ROUND(('фонд начисленной заработной пла'!H105/'среднесписочная численность'!H92/12)*1000,1)</f>
        <v>#DIV/0!</v>
      </c>
      <c r="I93" s="36" t="e">
        <f t="shared" si="52"/>
        <v>#DIV/0!</v>
      </c>
      <c r="J93" s="15" t="e">
        <f>ROUND(('фонд начисленной заработной пла'!J105/'среднесписочная численность'!J92/12)*1000,1)</f>
        <v>#DIV/0!</v>
      </c>
      <c r="K93" s="36" t="e">
        <f t="shared" si="53"/>
        <v>#DIV/0!</v>
      </c>
      <c r="L93" s="15" t="e">
        <f>ROUND(('фонд начисленной заработной пла'!L105/'среднесписочная численность'!L92/12)*1000,1)</f>
        <v>#DIV/0!</v>
      </c>
      <c r="M93" s="36" t="e">
        <f t="shared" si="54"/>
        <v>#DIV/0!</v>
      </c>
      <c r="N93" s="15" t="e">
        <f>ROUND(('фонд начисленной заработной пла'!N105/'среднесписочная численность'!N92/12)*1000,1)</f>
        <v>#DIV/0!</v>
      </c>
      <c r="O93" s="36" t="e">
        <f t="shared" si="55"/>
        <v>#DIV/0!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8" customHeight="1">
      <c r="A94" s="47" t="s">
        <v>61</v>
      </c>
      <c r="B94" s="14" t="e">
        <f>ROUND(('фонд начисленной заработной пла'!B94/'среднесписочная численность'!B84/12)*1000,1)</f>
        <v>#DIV/0!</v>
      </c>
      <c r="C94" s="15" t="e">
        <f>ROUND(('фонд начисленной заработной пла'!C106/'среднесписочная численность'!C93/12)*1000,1)</f>
        <v>#DIV/0!</v>
      </c>
      <c r="D94" s="36" t="e">
        <f t="shared" si="57"/>
        <v>#DIV/0!</v>
      </c>
      <c r="E94" s="15" t="e">
        <f>ROUND(('фонд начисленной заработной пла'!E106/'среднесписочная численность'!E93/3)*1000,1)</f>
        <v>#DIV/0!</v>
      </c>
      <c r="F94" s="15" t="e">
        <f>ROUND(('фонд начисленной заработной пла'!F106/'среднесписочная численность'!F93/3)*1000,1)</f>
        <v>#DIV/0!</v>
      </c>
      <c r="G94" s="36" t="e">
        <f t="shared" si="51"/>
        <v>#DIV/0!</v>
      </c>
      <c r="H94" s="15" t="e">
        <f>ROUND(('фонд начисленной заработной пла'!H106/'среднесписочная численность'!H93/12)*1000,1)</f>
        <v>#DIV/0!</v>
      </c>
      <c r="I94" s="36" t="e">
        <f t="shared" si="52"/>
        <v>#DIV/0!</v>
      </c>
      <c r="J94" s="15" t="e">
        <f>ROUND(('фонд начисленной заработной пла'!J106/'среднесписочная численность'!J93/12)*1000,1)</f>
        <v>#DIV/0!</v>
      </c>
      <c r="K94" s="36" t="e">
        <f t="shared" si="53"/>
        <v>#DIV/0!</v>
      </c>
      <c r="L94" s="15" t="e">
        <f>ROUND(('фонд начисленной заработной пла'!L106/'среднесписочная численность'!L93/12)*1000,1)</f>
        <v>#DIV/0!</v>
      </c>
      <c r="M94" s="36" t="e">
        <f t="shared" si="54"/>
        <v>#DIV/0!</v>
      </c>
      <c r="N94" s="15" t="e">
        <f>ROUND(('фонд начисленной заработной пла'!N106/'среднесписочная численность'!N93/12)*1000,1)</f>
        <v>#DIV/0!</v>
      </c>
      <c r="O94" s="36" t="e">
        <f t="shared" si="55"/>
        <v>#DIV/0!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31.5" customHeight="1">
      <c r="A95" s="67" t="s">
        <v>48</v>
      </c>
      <c r="B95" s="14" t="e">
        <f>ROUND(('фонд начисленной заработной пла'!B95/'среднесписочная численность'!B85/12)*1000,1)</f>
        <v>#DIV/0!</v>
      </c>
      <c r="C95" s="69">
        <f>ROUND(('фонд начисленной заработной пла'!C95/'среднесписочная численность'!C95/12)*1000,1)</f>
        <v>24543.9</v>
      </c>
      <c r="D95" s="69">
        <f>ROUND(('фонд начисленной заработной пла'!D95/'среднесписочная численность'!D95/12)*1000,1)</f>
        <v>90.1</v>
      </c>
      <c r="E95" s="69">
        <f>ROUND(('фонд начисленной заработной пла'!E95/'среднесписочная численность'!E95/12)*1000,1)</f>
        <v>6218.8</v>
      </c>
      <c r="F95" s="69">
        <f>ROUND(('фонд начисленной заработной пла'!F95/'среднесписочная численность'!F95/12)*1000,1)</f>
        <v>7156.7</v>
      </c>
      <c r="G95" s="69">
        <f>ROUND(('фонд начисленной заработной пла'!G95/'среднесписочная численность'!G95/12)*1000,1)</f>
        <v>95.9</v>
      </c>
      <c r="H95" s="69">
        <f>ROUND(('фонд начисленной заработной пла'!H95/'среднесписочная численность'!H95/12)*1000,1)</f>
        <v>26266</v>
      </c>
      <c r="I95" s="69">
        <f>ROUND(('фонд начисленной заработной пла'!I95/'среднесписочная численность'!I95/12)*1000,1)</f>
        <v>89.2</v>
      </c>
      <c r="J95" s="69">
        <f>ROUND(('фонд начисленной заработной пла'!J95/'среднесписочная численность'!J95/12)*1000,1)</f>
        <v>28557.7</v>
      </c>
      <c r="K95" s="69">
        <f>ROUND(('фонд начисленной заработной пла'!K95/'среднесписочная численность'!K95/12)*1000,1)</f>
        <v>90.6</v>
      </c>
      <c r="L95" s="69">
        <f>ROUND(('фонд начисленной заработной пла'!L95/'среднесписочная численность'!L95/12)*1000,1)</f>
        <v>31683.3</v>
      </c>
      <c r="M95" s="69">
        <f>ROUND(('фонд начисленной заработной пла'!M95/'среднесписочная численность'!M95/12)*1000,1)</f>
        <v>92.4</v>
      </c>
      <c r="N95" s="69">
        <f>ROUND(('фонд начисленной заработной пла'!N95/'среднесписочная численность'!N95/12)*1000,1)</f>
        <v>35862</v>
      </c>
      <c r="O95" s="69">
        <f>ROUND(('фонд начисленной заработной пла'!O95/'среднесписочная численность'!O95/12)*1000,1)</f>
        <v>94.3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8.75" customHeight="1">
      <c r="A96" s="16" t="s">
        <v>87</v>
      </c>
      <c r="B96" s="14" t="e">
        <f>ROUND(('фонд начисленной заработной пла'!B96/'среднесписочная численность'!B86/12)*1000,1)</f>
        <v>#DIV/0!</v>
      </c>
      <c r="C96" s="15">
        <f>ROUND(('фонд начисленной заработной пла'!C96/'среднесписочная численность'!C96/12)*1000,1)</f>
        <v>26709.8</v>
      </c>
      <c r="D96" s="15">
        <f>ROUND(('фонд начисленной заработной пла'!D96/'среднесписочная численность'!D96/12)*1000,1)</f>
        <v>85.6</v>
      </c>
      <c r="E96" s="15">
        <f>ROUND(('фонд начисленной заработной пла'!E96/'среднесписочная численность'!E96/12)*1000,1)</f>
        <v>8538.2000000000007</v>
      </c>
      <c r="F96" s="15">
        <f>ROUND(('фонд начисленной заработной пла'!F96/'среднесписочная численность'!F96/12)*1000,1)</f>
        <v>9258.5</v>
      </c>
      <c r="G96" s="15">
        <f>ROUND(('фонд начисленной заработной пла'!G96/'среднесписочная численность'!G96/12)*1000,1)</f>
        <v>90.4</v>
      </c>
      <c r="H96" s="15">
        <f>ROUND(('фонд начисленной заработной пла'!H96/'среднесписочная численность'!H96/12)*1000,1)</f>
        <v>28578.5</v>
      </c>
      <c r="I96" s="15">
        <f>ROUND(('фонд начисленной заработной пла'!I96/'среднесписочная численность'!I96/12)*1000,1)</f>
        <v>89.2</v>
      </c>
      <c r="J96" s="15">
        <f>ROUND(('фонд начисленной заработной пла'!J96/'среднесписочная численность'!J96/12)*1000,1)</f>
        <v>31150.5</v>
      </c>
      <c r="K96" s="15">
        <f>ROUND(('фонд начисленной заработной пла'!K96/'среднесписочная численность'!K96/12)*1000,1)</f>
        <v>90.8</v>
      </c>
      <c r="L96" s="15">
        <f>ROUND(('фонд начисленной заработной пла'!L96/'среднесписочная численность'!L96/12)*1000,1)</f>
        <v>34888.6</v>
      </c>
      <c r="M96" s="15">
        <f>ROUND(('фонд начисленной заработной пла'!M96/'среднесписочная численность'!M96/12)*1000,1)</f>
        <v>93.3</v>
      </c>
      <c r="N96" s="15">
        <f>ROUND(('фонд начисленной заработной пла'!N96/'среднесписочная численность'!N96/12)*1000,1)</f>
        <v>40122</v>
      </c>
      <c r="O96" s="15">
        <f>ROUND(('фонд начисленной заработной пла'!O96/'среднесписочная численность'!O96/12)*1000,1)</f>
        <v>95.8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8" customHeight="1">
      <c r="A97" s="16" t="s">
        <v>9</v>
      </c>
      <c r="B97" s="14" t="e">
        <f>ROUND(('фонд начисленной заработной пла'!B97/'среднесписочная численность'!B87/12)*1000,1)</f>
        <v>#DIV/0!</v>
      </c>
      <c r="C97" s="15">
        <f>ROUND(('фонд начисленной заработной пла'!C97/'среднесписочная численность'!C97/12)*1000,1)</f>
        <v>21830.1</v>
      </c>
      <c r="D97" s="15">
        <f>ROUND(('фонд начисленной заработной пла'!D97/'среднесписочная численность'!D97/12)*1000,1)</f>
        <v>95.4</v>
      </c>
      <c r="E97" s="15">
        <f>ROUND(('фонд начисленной заработной пла'!E97/'среднесписочная численность'!E97/12)*1000,1)</f>
        <v>3876.1</v>
      </c>
      <c r="F97" s="15">
        <f>ROUND(('фонд начисленной заработной пла'!F97/'среднесписочная численность'!F97/12)*1000,1)</f>
        <v>4510.3</v>
      </c>
      <c r="G97" s="15">
        <f>ROUND(('фонд начисленной заработной пла'!G97/'среднесписочная численность'!G97/12)*1000,1)</f>
        <v>97</v>
      </c>
      <c r="H97" s="15">
        <f>ROUND(('фонд начисленной заработной пла'!H97/'среднесписочная численность'!H97/12)*1000,1)</f>
        <v>23354.3</v>
      </c>
      <c r="I97" s="15">
        <f>ROUND(('фонд начисленной заработной пла'!I97/'среднесписочная численность'!I97/12)*1000,1)</f>
        <v>89.2</v>
      </c>
      <c r="J97" s="15">
        <f>ROUND(('фонд начисленной заработной пла'!J97/'среднесписочная численность'!J97/12)*1000,1)</f>
        <v>25293.200000000001</v>
      </c>
      <c r="K97" s="15">
        <f>ROUND(('фонд начисленной заработной пла'!K97/'среднесписочная численность'!K97/12)*1000,1)</f>
        <v>90.3</v>
      </c>
      <c r="L97" s="15">
        <f>ROUND(('фонд начисленной заработной пла'!L97/'среднесписочная численность'!L97/12)*1000,1)</f>
        <v>27647.5</v>
      </c>
      <c r="M97" s="15">
        <f>ROUND(('фонд начисленной заработной пла'!M97/'среднесписочная численность'!M97/12)*1000,1)</f>
        <v>91.1</v>
      </c>
      <c r="N97" s="15">
        <f>ROUND(('фонд начисленной заработной пла'!N97/'среднесписочная численность'!N97/12)*1000,1)</f>
        <v>30498.400000000001</v>
      </c>
      <c r="O97" s="15">
        <f>ROUND(('фонд начисленной заработной пла'!O97/'среднесписочная численность'!O97/12)*1000,1)</f>
        <v>91.9</v>
      </c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42.75" customHeight="1">
      <c r="A98" s="67" t="s">
        <v>49</v>
      </c>
      <c r="B98" s="14" t="e">
        <f>ROUND(('фонд начисленной заработной пла'!B98/'среднесписочная численность'!B88/12)*1000,1)</f>
        <v>#DIV/0!</v>
      </c>
      <c r="C98" s="69">
        <f>ROUND(('фонд начисленной заработной пла'!C98/'среднесписочная численность'!C98/12)*1000,1)</f>
        <v>12285.8</v>
      </c>
      <c r="D98" s="69">
        <f>ROUND(('фонд начисленной заработной пла'!D98/'среднесписочная численность'!D98/12)*1000,1)</f>
        <v>91.3</v>
      </c>
      <c r="E98" s="69">
        <f>ROUND(('фонд начисленной заработной пла'!E98/'среднесписочная численность'!E98/12)*1000,1)</f>
        <v>3705.3</v>
      </c>
      <c r="F98" s="69">
        <f>ROUND(('фонд начисленной заработной пла'!F98/'среднесписочная численность'!F98/12)*1000,1)</f>
        <v>4337</v>
      </c>
      <c r="G98" s="69">
        <f>ROUND(('фонд начисленной заработной пла'!G98/'среднесписочная численность'!G98/12)*1000,1)</f>
        <v>97.5</v>
      </c>
      <c r="H98" s="69">
        <f>ROUND(('фонд начисленной заработной пла'!H98/'среднесписочная численность'!H98/12)*1000,1)</f>
        <v>13117.9</v>
      </c>
      <c r="I98" s="69">
        <f>ROUND(('фонд начисленной заработной пла'!I98/'среднесписочная численность'!I98/12)*1000,1)</f>
        <v>89</v>
      </c>
      <c r="J98" s="69">
        <f>ROUND(('фонд начисленной заработной пла'!J98/'среднесписочная численность'!J98/12)*1000,1)</f>
        <v>13761.6</v>
      </c>
      <c r="K98" s="69">
        <f>ROUND(('фонд начисленной заработной пла'!K98/'среднесписочная численность'!K98/12)*1000,1)</f>
        <v>87.4</v>
      </c>
      <c r="L98" s="69">
        <f>ROUND(('фонд начисленной заработной пла'!L98/'среднесписочная численность'!L98/12)*1000,1)</f>
        <v>15055.4</v>
      </c>
      <c r="M98" s="69">
        <f>ROUND(('фонд начисленной заработной пла'!M98/'среднесписочная численность'!M98/12)*1000,1)</f>
        <v>91.2</v>
      </c>
      <c r="N98" s="69">
        <f>ROUND(('фонд начисленной заработной пла'!N98/'среднесписочная численность'!N98/12)*1000,1)</f>
        <v>15513.3</v>
      </c>
      <c r="O98" s="69">
        <f>ROUND(('фонд начисленной заработной пла'!O98/'среднесписочная численность'!O98/12)*1000,1)</f>
        <v>85.9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7.25" customHeight="1">
      <c r="A99" s="16" t="s">
        <v>88</v>
      </c>
      <c r="B99" s="14" t="e">
        <f>ROUND(('фонд начисленной заработной пла'!B99/'среднесписочная численность'!B89/12)*1000,1)</f>
        <v>#DIV/0!</v>
      </c>
      <c r="C99" s="15">
        <f>ROUND(('фонд начисленной заработной пла'!C99/'среднесписочная численность'!C99/12)*1000,1)</f>
        <v>14450</v>
      </c>
      <c r="D99" s="15">
        <f>ROUND(('фонд начисленной заработной пла'!D99/'среднесписочная численность'!D99/12)*1000,1)</f>
        <v>74</v>
      </c>
      <c r="E99" s="15">
        <f>ROUND(('фонд начисленной заработной пла'!E99/'среднесписочная численность'!E99/12)*1000,1)</f>
        <v>3538.9</v>
      </c>
      <c r="F99" s="15">
        <f>ROUND(('фонд начисленной заработной пла'!F99/'среднесписочная численность'!F99/12)*1000,1)</f>
        <v>5898.1</v>
      </c>
      <c r="G99" s="15">
        <f>ROUND(('фонд начисленной заработной пла'!G99/'среднесписочная численность'!G99/12)*1000,1)</f>
        <v>138.9</v>
      </c>
      <c r="H99" s="15">
        <f>ROUND(('фонд начисленной заработной пла'!H99/'среднесписочная численность'!H99/12)*1000,1)</f>
        <v>15601.9</v>
      </c>
      <c r="I99" s="15">
        <f>ROUND(('фонд начисленной заработной пла'!I99/'среднесписочная численность'!I99/12)*1000,1)</f>
        <v>90</v>
      </c>
      <c r="J99" s="15">
        <f>ROUND(('фонд начисленной заработной пла'!J99/'среднесписочная численность'!J99/12)*1000,1)</f>
        <v>15445.8</v>
      </c>
      <c r="K99" s="15">
        <f>ROUND(('фонд начисленной заработной пла'!K99/'среднесписочная численность'!K99/12)*1000,1)</f>
        <v>82.5</v>
      </c>
      <c r="L99" s="15">
        <f>ROUND(('фонд начисленной заработной пла'!L99/'среднесписочная численность'!L99/12)*1000,1)</f>
        <v>16990.8</v>
      </c>
      <c r="M99" s="15">
        <f>ROUND(('фонд начисленной заработной пла'!M99/'среднесписочная численность'!M99/12)*1000,1)</f>
        <v>91.7</v>
      </c>
      <c r="N99" s="15">
        <f>ROUND(('фонд начисленной заработной пла'!N99/'среднесписочная численность'!N99/12)*1000,1)</f>
        <v>17144.7</v>
      </c>
      <c r="O99" s="15">
        <f>ROUND(('фонд начисленной заработной пла'!O99/'среднесписочная численность'!O99/12)*1000,1)</f>
        <v>84.1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16" t="s">
        <v>89</v>
      </c>
      <c r="B100" s="14" t="e">
        <f>ROUND(('фонд начисленной заработной пла'!B100/'среднесписочная численность'!B90/12)*1000,1)</f>
        <v>#DIV/0!</v>
      </c>
      <c r="C100" s="15">
        <f>ROUND(('фонд начисленной заработной пла'!C112/'среднесписочная численность'!C99/12)*1000,1)</f>
        <v>65638.899999999994</v>
      </c>
      <c r="D100" s="36" t="e">
        <f t="shared" ref="D100" si="58">ROUND(C100/B100*100,1)</f>
        <v>#DIV/0!</v>
      </c>
      <c r="E100" s="14">
        <f>ROUND(('фонд начисленной заработной пла'!E100/'среднесписочная численность'!E100/3)*1000,1)</f>
        <v>15426.3</v>
      </c>
      <c r="F100" s="14">
        <f>ROUND(('фонд начисленной заработной пла'!F100/'среднесписочная численность'!F100/3)*1000,1)</f>
        <v>14225.9</v>
      </c>
      <c r="G100" s="14">
        <f>ROUND(('фонд начисленной заработной пла'!G100/'среднесписочная численность'!G100/3)*1000,1)</f>
        <v>307.39999999999998</v>
      </c>
      <c r="H100" s="14">
        <f>ROUND(('фонд начисленной заработной пла'!H100/'среднесписочная численность'!H100/3)*1000,1)</f>
        <v>47503.7</v>
      </c>
      <c r="I100" s="14">
        <f>ROUND(('фонд начисленной заработной пла'!I100/'среднесписочная численность'!I100/3)*1000,1)</f>
        <v>353.3</v>
      </c>
      <c r="J100" s="14">
        <f>ROUND(('фонд начисленной заработной пла'!J100/'среднесписочная численность'!J100/3)*1000,1)</f>
        <v>51303.7</v>
      </c>
      <c r="K100" s="14">
        <f>ROUND(('фонд начисленной заработной пла'!K100/'среднесписочная численность'!K100/3)*1000,1)</f>
        <v>360</v>
      </c>
      <c r="L100" s="14">
        <f>ROUND(('фонд начисленной заработной пла'!L100/'среднесписочная численность'!L100/3)*1000,1)</f>
        <v>55920.4</v>
      </c>
      <c r="M100" s="14">
        <f>ROUND(('фонд начисленной заработной пла'!M100/'среднесписочная численность'!M100/3)*1000,1)</f>
        <v>363.3</v>
      </c>
      <c r="N100" s="14">
        <f>ROUND(('фонд начисленной заработной пла'!N100/'среднесписочная численность'!N100/3)*1000,1)</f>
        <v>58275.4</v>
      </c>
      <c r="O100" s="14">
        <f>ROUND(('фонд начисленной заработной пла'!O100/'среднесписочная численность'!O100/3)*1000,1)</f>
        <v>347.2</v>
      </c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16"/>
      <c r="B101" s="14" t="e">
        <f>ROUND(('фонд начисленной заработной пла'!B101/'среднесписочная численность'!B91/12)*1000,1)</f>
        <v>#DIV/0!</v>
      </c>
      <c r="C101" s="15"/>
      <c r="D101" s="36"/>
      <c r="E101" s="14"/>
      <c r="F101" s="15"/>
      <c r="G101" s="36"/>
      <c r="H101" s="15"/>
      <c r="I101" s="36"/>
      <c r="J101" s="15"/>
      <c r="K101" s="36"/>
      <c r="L101" s="15"/>
      <c r="M101" s="36"/>
      <c r="N101" s="15"/>
      <c r="O101" s="36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>
      <c r="A102" s="67" t="s">
        <v>4</v>
      </c>
      <c r="B102" s="14" t="e">
        <f>ROUND(('фонд начисленной заработной пла'!B102/'среднесписочная численность'!B92/12)*1000,1)</f>
        <v>#DIV/0!</v>
      </c>
      <c r="C102" s="69">
        <f>ROUND(('фонд начисленной заработной пла'!C113/'среднесписочная численность'!C100/12)*1000,1)</f>
        <v>0</v>
      </c>
      <c r="D102" s="70" t="e">
        <f t="shared" ref="D102:D128" si="59">ROUND(C102/B102*100,1)</f>
        <v>#DIV/0!</v>
      </c>
      <c r="E102" s="69">
        <f>ROUND(('фонд начисленной заработной пла'!E113/'среднесписочная численность'!E100/3)*1000,1)</f>
        <v>0</v>
      </c>
      <c r="F102" s="69">
        <f>ROUND(('фонд начисленной заработной пла'!F113/'среднесписочная численность'!F100/3)*1000,1)</f>
        <v>0</v>
      </c>
      <c r="G102" s="70" t="e">
        <f t="shared" ref="G102:G128" si="60">ROUND(F102/E102*100,1)</f>
        <v>#DIV/0!</v>
      </c>
      <c r="H102" s="69">
        <f>ROUND(('фонд начисленной заработной пла'!H113/'среднесписочная численность'!H100/12)*1000,1)</f>
        <v>0</v>
      </c>
      <c r="I102" s="70" t="e">
        <f t="shared" ref="I102:I128" si="61">ROUND(H102/C102*100,1)</f>
        <v>#DIV/0!</v>
      </c>
      <c r="J102" s="69">
        <f>ROUND(('фонд начисленной заработной пла'!J113/'среднесписочная численность'!J100/12)*1000,1)</f>
        <v>0</v>
      </c>
      <c r="K102" s="70" t="e">
        <f t="shared" ref="K102:K128" si="62">ROUND(J102/H102*100,1)</f>
        <v>#DIV/0!</v>
      </c>
      <c r="L102" s="69">
        <f>ROUND(('фонд начисленной заработной пла'!L113/'среднесписочная численность'!L100/12)*1000,1)</f>
        <v>0</v>
      </c>
      <c r="M102" s="70" t="e">
        <f t="shared" ref="M102:M128" si="63">ROUND(L102/J102*100,1)</f>
        <v>#DIV/0!</v>
      </c>
      <c r="N102" s="69">
        <f>ROUND(('фонд начисленной заработной пла'!N113/'среднесписочная численность'!N100/12)*1000,1)</f>
        <v>0</v>
      </c>
      <c r="O102" s="70" t="e">
        <f t="shared" ref="O102:O128" si="64">ROUND(N102/L102*100,1)</f>
        <v>#DIV/0!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6.5" customHeight="1">
      <c r="A103" s="47">
        <f>'фонд начисленной заработной пла'!A115</f>
        <v>0</v>
      </c>
      <c r="B103" s="14" t="e">
        <f>ROUND(('фонд начисленной заработной пла'!B103/'среднесписочная численность'!B93/12)*1000,1)</f>
        <v>#DIV/0!</v>
      </c>
      <c r="C103" s="15" t="e">
        <f>ROUND(('фонд начисленной заработной пла'!C115/'среднесписочная численность'!C102/12)*1000,1)</f>
        <v>#DIV/0!</v>
      </c>
      <c r="D103" s="36" t="e">
        <f t="shared" si="59"/>
        <v>#DIV/0!</v>
      </c>
      <c r="E103" s="14" t="e">
        <f>ROUND(('фонд начисленной заработной пла'!E115/'среднесписочная численность'!E102/3)*1000,1)</f>
        <v>#DIV/0!</v>
      </c>
      <c r="F103" s="15" t="e">
        <f>ROUND(('фонд начисленной заработной пла'!F115/'среднесписочная численность'!F102/3)*1000,1)</f>
        <v>#DIV/0!</v>
      </c>
      <c r="G103" s="36" t="e">
        <f t="shared" si="60"/>
        <v>#DIV/0!</v>
      </c>
      <c r="H103" s="15" t="e">
        <f>ROUND(('фонд начисленной заработной пла'!H115/'среднесписочная численность'!H102/12)*1000,1)</f>
        <v>#DIV/0!</v>
      </c>
      <c r="I103" s="36" t="e">
        <f t="shared" si="61"/>
        <v>#DIV/0!</v>
      </c>
      <c r="J103" s="15" t="e">
        <f>ROUND(('фонд начисленной заработной пла'!J115/'среднесписочная численность'!J102/12)*1000,1)</f>
        <v>#DIV/0!</v>
      </c>
      <c r="K103" s="36" t="e">
        <f t="shared" si="62"/>
        <v>#DIV/0!</v>
      </c>
      <c r="L103" s="15" t="e">
        <f>ROUND(('фонд начисленной заработной пла'!L115/'среднесписочная численность'!L102/12)*1000,1)</f>
        <v>#DIV/0!</v>
      </c>
      <c r="M103" s="36" t="e">
        <f t="shared" si="63"/>
        <v>#DIV/0!</v>
      </c>
      <c r="N103" s="15" t="e">
        <f>ROUND(('фонд начисленной заработной пла'!N115/'среднесписочная численность'!N102/12)*1000,1)</f>
        <v>#DIV/0!</v>
      </c>
      <c r="O103" s="36" t="e">
        <f t="shared" si="64"/>
        <v>#DIV/0!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7.25" customHeight="1">
      <c r="A104" s="47">
        <f>'фонд начисленной заработной пла'!A116</f>
        <v>0</v>
      </c>
      <c r="B104" s="14" t="e">
        <f>ROUND(('фонд начисленной заработной пла'!B104/'среднесписочная численность'!B94/12)*1000,1)</f>
        <v>#DIV/0!</v>
      </c>
      <c r="C104" s="15" t="e">
        <f>ROUND(('фонд начисленной заработной пла'!C116/'среднесписочная численность'!C103/12)*1000,1)</f>
        <v>#DIV/0!</v>
      </c>
      <c r="D104" s="36" t="e">
        <f t="shared" si="59"/>
        <v>#DIV/0!</v>
      </c>
      <c r="E104" s="14" t="e">
        <f>ROUND(('фонд начисленной заработной пла'!E116/'среднесписочная численность'!E103/3)*1000,1)</f>
        <v>#DIV/0!</v>
      </c>
      <c r="F104" s="15" t="e">
        <f>ROUND(('фонд начисленной заработной пла'!F116/'среднесписочная численность'!F103/3)*1000,1)</f>
        <v>#DIV/0!</v>
      </c>
      <c r="G104" s="36" t="e">
        <f t="shared" si="60"/>
        <v>#DIV/0!</v>
      </c>
      <c r="H104" s="15" t="e">
        <f>ROUND(('фонд начисленной заработной пла'!H116/'среднесписочная численность'!H103/12)*1000,1)</f>
        <v>#DIV/0!</v>
      </c>
      <c r="I104" s="36" t="e">
        <f t="shared" si="61"/>
        <v>#DIV/0!</v>
      </c>
      <c r="J104" s="15" t="e">
        <f>ROUND(('фонд начисленной заработной пла'!J116/'среднесписочная численность'!J103/12)*1000,1)</f>
        <v>#DIV/0!</v>
      </c>
      <c r="K104" s="36" t="e">
        <f t="shared" si="62"/>
        <v>#DIV/0!</v>
      </c>
      <c r="L104" s="15" t="e">
        <f>ROUND(('фонд начисленной заработной пла'!L116/'среднесписочная численность'!L103/12)*1000,1)</f>
        <v>#DIV/0!</v>
      </c>
      <c r="M104" s="36" t="e">
        <f t="shared" si="63"/>
        <v>#DIV/0!</v>
      </c>
      <c r="N104" s="15" t="e">
        <f>ROUND(('фонд начисленной заработной пла'!N116/'среднесписочная численность'!N103/12)*1000,1)</f>
        <v>#DIV/0!</v>
      </c>
      <c r="O104" s="36" t="e">
        <f t="shared" si="64"/>
        <v>#DIV/0!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24.75">
      <c r="A105" s="67" t="s">
        <v>50</v>
      </c>
      <c r="B105" s="14">
        <f>ROUND(('фонд начисленной заработной пла'!B105/'среднесписочная численность'!B95/12)*1000,1)</f>
        <v>11494.1</v>
      </c>
      <c r="C105" s="69" t="e">
        <f>ROUND(('фонд начисленной заработной пла'!C117/'среднесписочная численность'!C104/12)*1000,1)</f>
        <v>#DIV/0!</v>
      </c>
      <c r="D105" s="70" t="e">
        <f t="shared" si="59"/>
        <v>#DIV/0!</v>
      </c>
      <c r="E105" s="69">
        <f>ROUND(('фонд начисленной заработной пла'!E105/'среднесписочная численность'!E105/3)*1000,1)</f>
        <v>17101</v>
      </c>
      <c r="F105" s="69">
        <f>ROUND(('фонд начисленной заработной пла'!F105/'среднесписочная численность'!F105/3)*1000,1)</f>
        <v>21677.8</v>
      </c>
      <c r="G105" s="69">
        <f>ROUND(('фонд начисленной заработной пла'!G105/'среднесписочная численность'!G105/3)*1000,1)</f>
        <v>422.3</v>
      </c>
      <c r="H105" s="69">
        <f>ROUND(('фонд начисленной заработной пла'!H105/'среднесписочная численность'!H105/3)*1000,1)</f>
        <v>62313.2</v>
      </c>
      <c r="I105" s="69">
        <f>ROUND(('фонд начисленной заработной пла'!I105/'среднесписочная численность'!I105/3)*1000,1)</f>
        <v>353.3</v>
      </c>
      <c r="J105" s="69">
        <f>ROUND(('фонд начисленной заработной пла'!J105/'среднесписочная численность'!J105/3)*1000,1)</f>
        <v>67368.3</v>
      </c>
      <c r="K105" s="69">
        <f>ROUND(('фонд начисленной заработной пла'!K105/'среднесписочная численность'!K105/3)*1000,1)</f>
        <v>360.3</v>
      </c>
      <c r="L105" s="69">
        <f>ROUND(('фонд начисленной заработной пла'!L105/'среднесписочная численность'!L105/3)*1000,1)</f>
        <v>74338.3</v>
      </c>
      <c r="M105" s="69">
        <f>ROUND(('фонд начисленной заработной пла'!M105/'среднесписочная численность'!M105/3)*1000,1)</f>
        <v>367.7</v>
      </c>
      <c r="N105" s="69">
        <f>ROUND(('фонд начисленной заработной пла'!N105/'среднесписочная численность'!N105/3)*1000,1)</f>
        <v>83165</v>
      </c>
      <c r="O105" s="69">
        <f>ROUND(('фонд начисленной заработной пла'!O105/'среднесписочная численность'!O105/3)*1000,1)</f>
        <v>373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>
      <c r="A106" s="17" t="s">
        <v>90</v>
      </c>
      <c r="B106" s="14">
        <f>ROUND(('фонд начисленной заработной пла'!B106/'среднесписочная численность'!B96/12)*1000,1)</f>
        <v>4175</v>
      </c>
      <c r="C106" s="69"/>
      <c r="D106" s="70"/>
      <c r="E106" s="69"/>
      <c r="F106" s="69"/>
      <c r="G106" s="70"/>
      <c r="H106" s="69"/>
      <c r="I106" s="70"/>
      <c r="J106" s="69"/>
      <c r="K106" s="70"/>
      <c r="L106" s="69"/>
      <c r="M106" s="70"/>
      <c r="N106" s="69"/>
      <c r="O106" s="70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9.5" customHeight="1">
      <c r="A107" s="17" t="s">
        <v>91</v>
      </c>
      <c r="B107" s="14">
        <f>ROUND(('фонд начисленной заработной пла'!B107/'среднесписочная численность'!B97/12)*1000,1)</f>
        <v>2990.8</v>
      </c>
      <c r="C107" s="15">
        <f>ROUND(('фонд начисленной заработной пла'!C118/'среднесписочная численность'!C105/12)*1000,1)</f>
        <v>124491.7</v>
      </c>
      <c r="D107" s="36">
        <f t="shared" si="59"/>
        <v>4162.5</v>
      </c>
      <c r="E107" s="14">
        <f>ROUND(('фонд начисленной заработной пла'!E107/'среднесписочная численность'!E107/3)*1000,1)</f>
        <v>13657.6</v>
      </c>
      <c r="F107" s="14">
        <f>ROUND(('фонд начисленной заработной пла'!F107/'среднесписочная численность'!F107/3)*1000,1)</f>
        <v>17280</v>
      </c>
      <c r="G107" s="14">
        <f>ROUND(('фонд начисленной заработной пла'!G107/'среднесписочная численность'!G107/3)*1000,1)</f>
        <v>421.7</v>
      </c>
      <c r="H107" s="14">
        <f>ROUND(('фонд начисленной заработной пла'!H107/'среднесписочная численность'!H107/3)*1000,1)</f>
        <v>56633.3</v>
      </c>
      <c r="I107" s="14">
        <f>ROUND(('фонд начисленной заработной пла'!I107/'среднесписочная численность'!I107/3)*1000,1)</f>
        <v>353.3</v>
      </c>
      <c r="J107" s="14">
        <f>ROUND(('фонд начисленной заработной пла'!J107/'среднесписочная численность'!J107/3)*1000,1)</f>
        <v>61730</v>
      </c>
      <c r="K107" s="14">
        <f>ROUND(('фонд начисленной заработной пла'!K107/'среднесписочная численность'!K107/3)*1000,1)</f>
        <v>363.3</v>
      </c>
      <c r="L107" s="14">
        <f>ROUND(('фонд начисленной заработной пла'!L107/'среднесписочная численность'!L107/3)*1000,1)</f>
        <v>67903.3</v>
      </c>
      <c r="M107" s="14">
        <f>ROUND(('фонд начисленной заработной пла'!M107/'среднесписочная численность'!M107/3)*1000,1)</f>
        <v>366.7</v>
      </c>
      <c r="N107" s="14">
        <f>ROUND(('фонд начисленной заработной пла'!N107/'среднесписочная численность'!N107/3)*1000,1)</f>
        <v>75373.3</v>
      </c>
      <c r="O107" s="14" t="e">
        <f>ROUND(('фонд начисленной заработной пла'!O107/'среднесписочная численность'!O107/3)*1000,1)</f>
        <v>#DIV/0!</v>
      </c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9.5" customHeight="1">
      <c r="A108" s="16" t="s">
        <v>92</v>
      </c>
      <c r="B108" s="14">
        <f>ROUND(('фонд начисленной заработной пла'!B108/'среднесписочная численность'!B98/12)*1000,1)</f>
        <v>17220.400000000001</v>
      </c>
      <c r="C108" s="15">
        <f>ROUND(('фонд начисленной заработной пла'!C119/'среднесписочная численность'!C106/12)*1000,1)</f>
        <v>916711.4</v>
      </c>
      <c r="D108" s="36">
        <f t="shared" si="59"/>
        <v>5323.4</v>
      </c>
      <c r="E108" s="14">
        <f>ROUND(('фонд начисленной заработной пла'!E108/'среднесписочная численность'!E108/3)*1000,1)</f>
        <v>15098</v>
      </c>
      <c r="F108" s="14">
        <f>ROUND(('фонд начисленной заработной пла'!F108/'среднесписочная численность'!F108/3)*1000,1)</f>
        <v>16187.5</v>
      </c>
      <c r="G108" s="14">
        <f>ROUND(('фонд начисленной заработной пла'!G108/'среднесписочная численность'!G108/3)*1000,1)</f>
        <v>357.3</v>
      </c>
      <c r="H108" s="14">
        <f>ROUND(('фонд начисленной заработной пла'!H108/'среднесписочная численность'!H108/3)*1000,1)</f>
        <v>55819.4</v>
      </c>
      <c r="I108" s="14">
        <f>ROUND(('фонд начисленной заработной пла'!I108/'среднесписочная численность'!I108/3)*1000,1)</f>
        <v>353.3</v>
      </c>
      <c r="J108" s="14">
        <f>ROUND(('фонд начисленной заработной пла'!J108/'среднесписочная численность'!J108/3)*1000,1)</f>
        <v>60285.4</v>
      </c>
      <c r="K108" s="14">
        <f>ROUND(('фонд начисленной заработной пла'!K108/'среднесписочная численность'!K108/3)*1000,1)</f>
        <v>360</v>
      </c>
      <c r="L108" s="14">
        <f>ROUND(('фонд начисленной заработной пла'!L108/'среднесписочная численность'!L108/3)*1000,1)</f>
        <v>66916</v>
      </c>
      <c r="M108" s="14">
        <f>ROUND(('фонд начисленной заработной пла'!M108/'среднесписочная численность'!M108/3)*1000,1)</f>
        <v>370</v>
      </c>
      <c r="N108" s="14">
        <f>ROUND(('фонд начисленной заработной пла'!N108/'среднесписочная численность'!N108/3)*1000,1)</f>
        <v>74946.5</v>
      </c>
      <c r="O108" s="14">
        <f>ROUND(('фонд начисленной заработной пла'!O108/'среднесписочная численность'!O108/3)*1000,1)</f>
        <v>373.3</v>
      </c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8" customHeight="1">
      <c r="A109" s="16" t="s">
        <v>93</v>
      </c>
      <c r="B109" s="14">
        <f>ROUND(('фонд начисленной заработной пла'!B109/'среднесписочная численность'!B99/12)*1000,1)</f>
        <v>8805</v>
      </c>
      <c r="C109" s="15">
        <f>ROUND(('фонд начисленной заработной пла'!C120/'среднесписочная численность'!C107/12)*1000,1)</f>
        <v>0</v>
      </c>
      <c r="D109" s="36">
        <f t="shared" si="59"/>
        <v>0</v>
      </c>
      <c r="E109" s="14">
        <f>ROUND(('фонд начисленной заработной пла'!E109/'среднесписочная численность'!E109/3)*1000,1)</f>
        <v>22744.9</v>
      </c>
      <c r="F109" s="14">
        <f>ROUND(('фонд начисленной заработной пла'!F109/'среднесписочная численность'!F109/3)*1000,1)</f>
        <v>44444.4</v>
      </c>
      <c r="G109" s="14">
        <f>ROUND(('фонд начисленной заработной пла'!G109/'среднесписочная численность'!G109/3)*1000,1)</f>
        <v>651.6</v>
      </c>
      <c r="H109" s="14">
        <f>ROUND(('фонд начисленной заработной пла'!H109/'среднесписочная численность'!H109/3)*1000,1)</f>
        <v>77055.600000000006</v>
      </c>
      <c r="I109" s="14">
        <f>ROUND(('фонд начисленной заработной пла'!I109/'среднесписочная численность'!I109/3)*1000,1)</f>
        <v>353.3</v>
      </c>
      <c r="J109" s="14">
        <f>ROUND(('фонд начисленной заработной пла'!J109/'среднесписочная численность'!J109/3)*1000,1)</f>
        <v>83219.399999999994</v>
      </c>
      <c r="K109" s="14">
        <f>ROUND(('фонд начисленной заработной пла'!K109/'среднесписочная численность'!K109/3)*1000,1)</f>
        <v>360</v>
      </c>
      <c r="L109" s="14">
        <f>ROUND(('фонд начисленной заработной пла'!L109/'среднесписочная численность'!L109/3)*1000,1)</f>
        <v>90708.3</v>
      </c>
      <c r="M109" s="14">
        <f>ROUND(('фонд начисленной заработной пла'!M109/'среднесписочная численность'!M109/3)*1000,1)</f>
        <v>363.3</v>
      </c>
      <c r="N109" s="14">
        <f>ROUND(('фонд начисленной заработной пла'!N109/'среднесписочная численность'!N109/3)*1000,1)</f>
        <v>99780.6</v>
      </c>
      <c r="O109" s="14">
        <f>ROUND(('фонд начисленной заработной пла'!O109/'среднесписочная численность'!O109/3)*1000,1)</f>
        <v>366.7</v>
      </c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>
      <c r="A110" s="67" t="s">
        <v>51</v>
      </c>
      <c r="B110" s="14">
        <f>ROUND(('фонд начисленной заработной пла'!B110/'среднесписочная численность'!B100/12)*1000,1)</f>
        <v>330762.3</v>
      </c>
      <c r="C110" s="69">
        <f>ROUND(('фонд начисленной заработной пла'!C121/'среднесписочная численность'!C108/12)*1000,1)</f>
        <v>0</v>
      </c>
      <c r="D110" s="70">
        <f t="shared" si="59"/>
        <v>0</v>
      </c>
      <c r="E110" s="14">
        <f>ROUND(('фонд начисленной заработной пла'!E110/'среднесписочная численность'!E110/3)*1000,1)</f>
        <v>55932.5</v>
      </c>
      <c r="F110" s="14">
        <f>ROUND(('фонд начисленной заработной пла'!F110/'среднесписочная численность'!F110/3)*1000,1)</f>
        <v>54754.2</v>
      </c>
      <c r="G110" s="14">
        <f>ROUND(('фонд начисленной заработной пла'!G110/'среднесписочная численность'!G110/3)*1000,1)</f>
        <v>326.3</v>
      </c>
      <c r="H110" s="14">
        <f>ROUND(('фонд начисленной заработной пла'!H110/'среднесписочная численность'!H110/3)*1000,1)</f>
        <v>182024.7</v>
      </c>
      <c r="I110" s="14">
        <f>ROUND(('фонд начисленной заработной пла'!I110/'среднесписочная численность'!I110/3)*1000,1)</f>
        <v>356.3</v>
      </c>
      <c r="J110" s="14">
        <f>ROUND(('фонд начисленной заработной пла'!J110/'среднесписочная численность'!J110/3)*1000,1)</f>
        <v>198252.5</v>
      </c>
      <c r="K110" s="14">
        <f>ROUND(('фонд начисленной заработной пла'!K110/'среднесписочная численность'!K110/3)*1000,1)</f>
        <v>363</v>
      </c>
      <c r="L110" s="14">
        <f>ROUND(('фонд начисленной заработной пла'!L110/'среднесписочная численность'!L110/3)*1000,1)</f>
        <v>218078.4</v>
      </c>
      <c r="M110" s="14">
        <f>ROUND(('фонд начисленной заработной пла'!M110/'среднесписочная численность'!M110/3)*1000,1)</f>
        <v>366.7</v>
      </c>
      <c r="N110" s="14">
        <f>ROUND(('фонд начисленной заработной пла'!N110/'среднесписочная численность'!N110/3)*1000,1)</f>
        <v>244064.8</v>
      </c>
      <c r="O110" s="14">
        <f>ROUND(('фонд начисленной заработной пла'!O110/'среднесписочная численность'!O110/3)*1000,1)</f>
        <v>373</v>
      </c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>
      <c r="A111" s="16" t="s">
        <v>94</v>
      </c>
      <c r="B111" s="14" t="e">
        <f>ROUND(('фонд начисленной заработной пла'!B111/'среднесписочная численность'!B101/12)*1000,1)</f>
        <v>#DIV/0!</v>
      </c>
      <c r="C111" s="69"/>
      <c r="D111" s="70"/>
      <c r="E111" s="14">
        <f>ROUND(('фонд начисленной заработной пла'!E111/'среднесписочная численность'!E111/3)*1000,1)</f>
        <v>67461.399999999994</v>
      </c>
      <c r="F111" s="14">
        <f>ROUND(('фонд начисленной заработной пла'!F111/'среднесписочная численность'!F111/3)*1000,1)</f>
        <v>69851.3</v>
      </c>
      <c r="G111" s="14">
        <f>ROUND(('фонд начисленной заработной пла'!G111/'среднесписочная численность'!G111/3)*1000,1)</f>
        <v>345.1</v>
      </c>
      <c r="H111" s="14">
        <f>ROUND(('фонд начисленной заработной пла'!H111/'среднесписочная численность'!H111/3)*1000,1)</f>
        <v>236798.2</v>
      </c>
      <c r="I111" s="14">
        <f>ROUND(('фонд начисленной заработной пла'!I111/'среднесписочная численность'!I111/3)*1000,1)</f>
        <v>356.7</v>
      </c>
      <c r="J111" s="14">
        <f>ROUND(('фонд начисленной заработной пла'!J111/'среднесписочная численность'!J111/3)*1000,1)</f>
        <v>258110.2</v>
      </c>
      <c r="K111" s="14">
        <f>ROUND(('фонд начисленной заработной пла'!K111/'среднесписочная численность'!K111/3)*1000,1)</f>
        <v>363.3</v>
      </c>
      <c r="L111" s="14">
        <f>ROUND(('фонд начисленной заработной пла'!L111/'среднесписочная численность'!L111/3)*1000,1)</f>
        <v>283921.09999999998</v>
      </c>
      <c r="M111" s="14">
        <f>ROUND(('фонд начисленной заработной пла'!M111/'среднесписочная численность'!M111/3)*1000,1)</f>
        <v>366.7</v>
      </c>
      <c r="N111" s="14">
        <f>ROUND(('фонд начисленной заработной пла'!N111/'среднесписочная численность'!N111/3)*1000,1)</f>
        <v>317991.5</v>
      </c>
      <c r="O111" s="14">
        <f>ROUND(('фонд начисленной заработной пла'!O111/'среднесписочная численность'!O111/3)*1000,1)</f>
        <v>373.3</v>
      </c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30">
      <c r="A112" s="16" t="s">
        <v>95</v>
      </c>
      <c r="B112" s="14" t="e">
        <f>ROUND(('фонд начисленной заработной пла'!B112/'среднесписочная численность'!B102/12)*1000,1)</f>
        <v>#DIV/0!</v>
      </c>
      <c r="C112" s="69"/>
      <c r="D112" s="70"/>
      <c r="E112" s="14">
        <f>ROUND(('фонд начисленной заработной пла'!E112/'среднесписочная численность'!E112/3)*1000,1)</f>
        <v>28791.7</v>
      </c>
      <c r="F112" s="14">
        <f>ROUND(('фонд начисленной заработной пла'!F112/'среднесписочная численность'!F112/3)*1000,1)</f>
        <v>19527.8</v>
      </c>
      <c r="G112" s="14">
        <f>ROUND(('фонд начисленной заработной пла'!G112/'среднесписочная численность'!G112/3)*1000,1)</f>
        <v>226</v>
      </c>
      <c r="H112" s="14">
        <f>ROUND(('фонд начисленной заработной пла'!H112/'среднесписочная численность'!H112/3)*1000,1)</f>
        <v>51937.5</v>
      </c>
      <c r="I112" s="14">
        <f>ROUND(('фонд начисленной заработной пла'!I112/'среднесписочная численность'!I112/3)*1000,1)</f>
        <v>351.7</v>
      </c>
      <c r="J112" s="14">
        <f>ROUND(('фонд начисленной заработной пла'!J112/'среднесписочная численность'!J112/3)*1000,1)</f>
        <v>56090.3</v>
      </c>
      <c r="K112" s="14">
        <f>ROUND(('фонд начисленной заработной пла'!K112/'среднесписочная численность'!K112/3)*1000,1)</f>
        <v>360</v>
      </c>
      <c r="L112" s="14">
        <f>ROUND(('фонд начисленной заработной пла'!L112/'среднесписочная численность'!L112/3)*1000,1)</f>
        <v>61702.1</v>
      </c>
      <c r="M112" s="14">
        <f>ROUND(('фонд начисленной заработной пла'!M112/'среднесписочная численность'!M112/3)*1000,1)</f>
        <v>366.7</v>
      </c>
      <c r="N112" s="14">
        <f>ROUND(('фонд начисленной заработной пла'!N112/'среднесписочная численность'!N112/3)*1000,1)</f>
        <v>68488.899999999994</v>
      </c>
      <c r="O112" s="14">
        <f>ROUND(('фонд начисленной заработной пла'!O112/'среднесписочная численность'!O112/3)*1000,1)</f>
        <v>370</v>
      </c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8" customHeight="1">
      <c r="A113" s="47"/>
      <c r="B113" s="14" t="e">
        <f>ROUND(('фонд начисленной заработной пла'!B113/'среднесписочная численность'!B103/12)*1000,1)</f>
        <v>#DIV/0!</v>
      </c>
      <c r="C113" s="15">
        <f>ROUND(('фонд начисленной заработной пла'!C122/'среднесписочная численность'!C109/12)*1000,1)</f>
        <v>0</v>
      </c>
      <c r="D113" s="36" t="e">
        <f t="shared" si="59"/>
        <v>#DIV/0!</v>
      </c>
      <c r="E113" s="14" t="e">
        <f>ROUND(('фонд начисленной заработной пла'!E113/'среднесписочная численность'!E113/3)*1000,1)</f>
        <v>#DIV/0!</v>
      </c>
      <c r="F113" s="15">
        <f>ROUND(('фонд начисленной заработной пла'!F122/'среднесписочная численность'!F109/3)*1000,1)</f>
        <v>0</v>
      </c>
      <c r="G113" s="36" t="e">
        <f t="shared" si="60"/>
        <v>#DIV/0!</v>
      </c>
      <c r="H113" s="15">
        <f>ROUND(('фонд начисленной заработной пла'!H122/'среднесписочная численность'!H109/12)*1000,1)</f>
        <v>0</v>
      </c>
      <c r="I113" s="36" t="e">
        <f t="shared" si="61"/>
        <v>#DIV/0!</v>
      </c>
      <c r="J113" s="15">
        <f>ROUND(('фонд начисленной заработной пла'!J122/'среднесписочная численность'!J109/12)*1000,1)</f>
        <v>0</v>
      </c>
      <c r="K113" s="36" t="e">
        <f t="shared" si="62"/>
        <v>#DIV/0!</v>
      </c>
      <c r="L113" s="15">
        <f>ROUND(('фонд начисленной заработной пла'!L122/'среднесписочная численность'!L109/12)*1000,1)</f>
        <v>0</v>
      </c>
      <c r="M113" s="36" t="e">
        <f t="shared" si="63"/>
        <v>#DIV/0!</v>
      </c>
      <c r="N113" s="15">
        <f>ROUND(('фонд начисленной заработной пла'!N122/'среднесписочная численность'!N109/12)*1000,1)</f>
        <v>0</v>
      </c>
      <c r="O113" s="36" t="e">
        <f t="shared" si="64"/>
        <v>#DIV/0!</v>
      </c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27" customHeight="1">
      <c r="A114" s="67" t="s">
        <v>52</v>
      </c>
      <c r="B114" s="14" t="e">
        <f>ROUND(('фонд начисленной заработной пла'!B114/'среднесписочная численность'!B104/12)*1000,1)</f>
        <v>#DIV/0!</v>
      </c>
      <c r="C114" s="15"/>
      <c r="D114" s="36"/>
      <c r="E114" s="14" t="e">
        <f>ROUND(('фонд начисленной заработной пла'!E114/'среднесписочная численность'!E114/3)*1000,1)</f>
        <v>#DIV/0!</v>
      </c>
      <c r="F114" s="15"/>
      <c r="G114" s="36"/>
      <c r="H114" s="15"/>
      <c r="I114" s="36"/>
      <c r="J114" s="15"/>
      <c r="K114" s="36"/>
      <c r="L114" s="15"/>
      <c r="M114" s="36"/>
      <c r="N114" s="15"/>
      <c r="O114" s="36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8" customHeight="1">
      <c r="A115" s="47"/>
      <c r="B115" s="14">
        <f>ROUND(('фонд начисленной заработной пла'!B115/'среднесписочная численность'!B105/12)*1000,1)</f>
        <v>0</v>
      </c>
      <c r="C115" s="15"/>
      <c r="D115" s="36"/>
      <c r="E115" s="14" t="e">
        <f>ROUND(('фонд начисленной заработной пла'!E115/'среднесписочная численность'!E115/3)*1000,1)</f>
        <v>#DIV/0!</v>
      </c>
      <c r="F115" s="15"/>
      <c r="G115" s="36"/>
      <c r="H115" s="15"/>
      <c r="I115" s="36"/>
      <c r="J115" s="15"/>
      <c r="K115" s="36"/>
      <c r="L115" s="15"/>
      <c r="M115" s="36"/>
      <c r="N115" s="15"/>
      <c r="O115" s="36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8" customHeight="1">
      <c r="A116" s="47"/>
      <c r="B116" s="14">
        <f>ROUND(('фонд начисленной заработной пла'!B116/'среднесписочная численность'!B106/12)*1000,1)</f>
        <v>0</v>
      </c>
      <c r="C116" s="15"/>
      <c r="D116" s="36"/>
      <c r="E116" s="14" t="e">
        <f>ROUND(('фонд начисленной заработной пла'!E116/'среднесписочная численность'!E116/3)*1000,1)</f>
        <v>#DIV/0!</v>
      </c>
      <c r="F116" s="15"/>
      <c r="G116" s="36"/>
      <c r="H116" s="15"/>
      <c r="I116" s="36"/>
      <c r="J116" s="15"/>
      <c r="K116" s="36"/>
      <c r="L116" s="15"/>
      <c r="M116" s="36"/>
      <c r="N116" s="15"/>
      <c r="O116" s="36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8" customHeight="1">
      <c r="A117" s="47"/>
      <c r="B117" s="14">
        <f>ROUND(('фонд начисленной заработной пла'!B117/'среднесписочная численность'!B107/12)*1000,1)</f>
        <v>0</v>
      </c>
      <c r="C117" s="15"/>
      <c r="D117" s="36"/>
      <c r="E117" s="14" t="e">
        <f>ROUND(('фонд начисленной заработной пла'!E117/'среднесписочная численность'!E117/3)*1000,1)</f>
        <v>#DIV/0!</v>
      </c>
      <c r="F117" s="15"/>
      <c r="G117" s="36"/>
      <c r="H117" s="15"/>
      <c r="I117" s="36"/>
      <c r="J117" s="15"/>
      <c r="K117" s="36"/>
      <c r="L117" s="15"/>
      <c r="M117" s="36"/>
      <c r="N117" s="15"/>
      <c r="O117" s="36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8" customHeight="1">
      <c r="A118" s="67" t="s">
        <v>9</v>
      </c>
      <c r="B118" s="14">
        <f>ROUND(('фонд начисленной заработной пла'!B118/'среднесписочная численность'!B108/12)*1000,1)</f>
        <v>162225.60000000001</v>
      </c>
      <c r="C118" s="15"/>
      <c r="D118" s="36"/>
      <c r="E118" s="14">
        <f>ROUND(('фонд начисленной заработной пла'!E118/'среднесписочная численность'!E118/3)*1000,1)</f>
        <v>29556</v>
      </c>
      <c r="F118" s="14">
        <f>ROUND(('фонд начисленной заработной пла'!F118/'среднесписочная численность'!F118/3)*1000,1)</f>
        <v>23794.7</v>
      </c>
      <c r="G118" s="14">
        <f>ROUND(('фонд начисленной заработной пла'!G118/'среднесписочная численность'!G118/3)*1000,1)</f>
        <v>268.39999999999998</v>
      </c>
      <c r="H118" s="14">
        <f>ROUND(('фонд начисленной заработной пла'!H118/'среднесписочная численность'!H118/3)*1000,1)</f>
        <v>115769.2</v>
      </c>
      <c r="I118" s="14">
        <f>ROUND(('фонд начисленной заработной пла'!I118/'среднесписочная численность'!I118/3)*1000,1)</f>
        <v>356.7</v>
      </c>
      <c r="J118" s="14">
        <f>ROUND(('фонд начисленной заработной пла'!J118/'среднесписочная численность'!J118/3)*1000,1)</f>
        <v>126188.5</v>
      </c>
      <c r="K118" s="14">
        <f>ROUND(('фонд начисленной заработной пла'!K118/'среднесписочная численность'!K118/3)*1000,1)</f>
        <v>363.3</v>
      </c>
      <c r="L118" s="14">
        <f>ROUND(('фонд начисленной заработной пла'!L118/'среднесписочная численность'!L118/3)*1000,1)</f>
        <v>138807.20000000001</v>
      </c>
      <c r="M118" s="14">
        <f>ROUND(('фонд начисленной заработной пла'!M118/'среднесписочная численность'!M118/3)*1000,1)</f>
        <v>366.7</v>
      </c>
      <c r="N118" s="14">
        <f>ROUND(('фонд начисленной заработной пла'!N118/'среднесписочная численность'!N118/3)*1000,1)</f>
        <v>154076.4</v>
      </c>
      <c r="O118" s="14">
        <f>ROUND(('фонд начисленной заработной пла'!O118/'среднесписочная численность'!O118/3)*1000,1)</f>
        <v>370</v>
      </c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8" customHeight="1">
      <c r="A119" s="47"/>
      <c r="B119" s="14">
        <f>ROUND(('фонд начисленной заработной пла'!B119/'среднесписочная численность'!B109/12)*1000,1)</f>
        <v>484141.7</v>
      </c>
      <c r="C119" s="15"/>
      <c r="D119" s="36"/>
      <c r="E119" s="14">
        <f>ROUND(('фонд начисленной заработной пла'!E119/'среднесписочная численность'!E119/3)*1000,1)</f>
        <v>29556</v>
      </c>
      <c r="F119" s="14">
        <f>ROUND(('фонд начисленной заработной пла'!F119/'среднесписочная численность'!F119/3)*1000,1)</f>
        <v>23794.7</v>
      </c>
      <c r="G119" s="14">
        <f>ROUND(('фонд начисленной заработной пла'!G119/'среднесписочная численность'!G119/3)*1000,1)</f>
        <v>268.39999999999998</v>
      </c>
      <c r="H119" s="14">
        <f>ROUND(('фонд начисленной заработной пла'!H119/'среднесписочная численность'!H119/3)*1000,1)</f>
        <v>115769.2</v>
      </c>
      <c r="I119" s="14">
        <f>ROUND(('фонд начисленной заработной пла'!I119/'среднесписочная численность'!I119/3)*1000,1)</f>
        <v>356.7</v>
      </c>
      <c r="J119" s="14">
        <f>ROUND(('фонд начисленной заработной пла'!J119/'среднесписочная численность'!J119/3)*1000,1)</f>
        <v>126188.5</v>
      </c>
      <c r="K119" s="14">
        <f>ROUND(('фонд начисленной заработной пла'!K119/'среднесписочная численность'!K119/3)*1000,1)</f>
        <v>363.3</v>
      </c>
      <c r="L119" s="14">
        <f>ROUND(('фонд начисленной заработной пла'!L119/'среднесписочная численность'!L119/3)*1000,1)</f>
        <v>138807.20000000001</v>
      </c>
      <c r="M119" s="14">
        <f>ROUND(('фонд начисленной заработной пла'!M119/'среднесписочная численность'!M119/3)*1000,1)</f>
        <v>366.7</v>
      </c>
      <c r="N119" s="14">
        <f>ROUND(('фонд начисленной заработной пла'!N119/'среднесписочная численность'!N119/3)*1000,1)</f>
        <v>154076.4</v>
      </c>
      <c r="O119" s="14">
        <f>ROUND(('фонд начисленной заработной пла'!O119/'среднесписочная численность'!O119/3)*1000,1)</f>
        <v>370</v>
      </c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8" customHeight="1">
      <c r="A120" s="47"/>
      <c r="B120" s="14">
        <f>ROUND(('фонд начисленной заработной пла'!B120/'среднесписочная численность'!B110/12)*1000,1)</f>
        <v>0</v>
      </c>
      <c r="C120" s="15"/>
      <c r="D120" s="36"/>
      <c r="E120" s="14" t="e">
        <f>ROUND(('фонд начисленной заработной пла'!E120/'среднесписочная численность'!E120/3)*1000,1)</f>
        <v>#DIV/0!</v>
      </c>
      <c r="F120" s="15"/>
      <c r="G120" s="36"/>
      <c r="H120" s="15"/>
      <c r="I120" s="36"/>
      <c r="J120" s="15"/>
      <c r="K120" s="36"/>
      <c r="L120" s="15"/>
      <c r="M120" s="36"/>
      <c r="N120" s="15"/>
      <c r="O120" s="36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8" customHeight="1">
      <c r="A121" s="47"/>
      <c r="B121" s="14">
        <f>ROUND(('фонд начисленной заработной пла'!B121/'среднесписочная численность'!B111/12)*1000,1)</f>
        <v>0</v>
      </c>
      <c r="C121" s="15"/>
      <c r="D121" s="36"/>
      <c r="E121" s="14" t="e">
        <f>ROUND(('фонд начисленной заработной пла'!E121/'среднесписочная численность'!E121/3)*1000,1)</f>
        <v>#DIV/0!</v>
      </c>
      <c r="F121" s="15"/>
      <c r="G121" s="36"/>
      <c r="H121" s="15"/>
      <c r="I121" s="36"/>
      <c r="J121" s="15"/>
      <c r="K121" s="36"/>
      <c r="L121" s="15"/>
      <c r="M121" s="36"/>
      <c r="N121" s="15"/>
      <c r="O121" s="36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8" customHeight="1">
      <c r="A122" s="59" t="s">
        <v>8</v>
      </c>
      <c r="B122" s="14">
        <f>ROUND(('фонд начисленной заработной пла'!B122/'среднесписочная численность'!B112/12)*1000,1)</f>
        <v>0</v>
      </c>
      <c r="C122" s="15"/>
      <c r="D122" s="36"/>
      <c r="E122" s="14" t="e">
        <f>ROUND(('фонд начисленной заработной пла'!E122/'среднесписочная численность'!E122/3)*1000,1)</f>
        <v>#DIV/0!</v>
      </c>
      <c r="F122" s="15"/>
      <c r="G122" s="36"/>
      <c r="H122" s="15"/>
      <c r="I122" s="36"/>
      <c r="J122" s="15"/>
      <c r="K122" s="36"/>
      <c r="L122" s="15"/>
      <c r="M122" s="36"/>
      <c r="N122" s="15"/>
      <c r="O122" s="36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42.75" customHeight="1">
      <c r="A123" s="67" t="s">
        <v>53</v>
      </c>
      <c r="B123" s="14">
        <f>ROUND(('фонд начисленной заработной пла'!B123/'среднесписочная численность'!B123/12)*1000,1)</f>
        <v>18287.2</v>
      </c>
      <c r="C123" s="14">
        <f>ROUND(('фонд начисленной заработной пла'!C123/'среднесписочная численность'!C123/12)*1000,1)</f>
        <v>20438.7</v>
      </c>
      <c r="D123" s="14">
        <f>ROUND(('фонд начисленной заработной пла'!D123/'среднесписочная численность'!D123/12)*1000,1)</f>
        <v>93.2</v>
      </c>
      <c r="E123" s="14">
        <f>ROUND(('фонд начисленной заработной пла'!E123/'среднесписочная численность'!E123/12)*1000,1)</f>
        <v>6140.5</v>
      </c>
      <c r="F123" s="14">
        <f>ROUND(('фонд начисленной заработной пла'!F123/'среднесписочная численность'!F123/12)*1000,1)</f>
        <v>6573.3</v>
      </c>
      <c r="G123" s="14">
        <f>ROUND(('фонд начисленной заработной пла'!G123/'среднесписочная численность'!G123/12)*1000,1)</f>
        <v>89.2</v>
      </c>
      <c r="H123" s="14">
        <f>ROUND(('фонд начисленной заработной пла'!H123/'среднесписочная численность'!H123/12)*1000,1)</f>
        <v>20501.5</v>
      </c>
      <c r="I123" s="14">
        <f>ROUND(('фонд начисленной заработной пла'!I123/'среднесписочная численность'!I123/12)*1000,1)</f>
        <v>83.6</v>
      </c>
      <c r="J123" s="14">
        <f>ROUND(('фонд начисленной заработной пла'!J123/'среднесписочная численность'!J123/12)*1000,1)</f>
        <v>20501.5</v>
      </c>
      <c r="K123" s="14">
        <f>ROUND(('фонд начисленной заработной пла'!K123/'среднесписочная численность'!K123/12)*1000,1)</f>
        <v>83.3</v>
      </c>
      <c r="L123" s="14">
        <f>ROUND(('фонд начисленной заработной пла'!L123/'среднесписочная численность'!L123/12)*1000,1)</f>
        <v>20501.5</v>
      </c>
      <c r="M123" s="14">
        <f>ROUND(('фонд начисленной заработной пла'!M123/'среднесписочная численность'!M123/12)*1000,1)</f>
        <v>83.3</v>
      </c>
      <c r="N123" s="14">
        <f>ROUND(('фонд начисленной заработной пла'!N123/'среднесписочная численность'!N123/12)*1000,1)</f>
        <v>20501.5</v>
      </c>
      <c r="O123" s="14">
        <f>ROUND(('фонд начисленной заработной пла'!O123/'среднесписочная численность'!O123/12)*1000,1)</f>
        <v>83.3</v>
      </c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28.5" customHeight="1">
      <c r="A124" s="47" t="str">
        <f>'фонд начисленной заработной пла'!A124</f>
        <v>Администрация Черемисиновского района</v>
      </c>
      <c r="B124" s="14">
        <f>ROUND(('фонд начисленной заработной пла'!B124/'среднесписочная численность'!B124/12)*1000,1)</f>
        <v>24034</v>
      </c>
      <c r="C124" s="14">
        <f>ROUND(('фонд начисленной заработной пла'!C124/'среднесписочная численность'!C124/12)*1000,1)</f>
        <v>24252</v>
      </c>
      <c r="D124" s="14">
        <f>ROUND(('фонд начисленной заработной пла'!D124/'среднесписочная численность'!D124/12)*1000,1)</f>
        <v>84.1</v>
      </c>
      <c r="E124" s="14">
        <f>ROUND(('фонд начисленной заработной пла'!E124/'среднесписочная численность'!E124/12)*1000,1)</f>
        <v>7760.1</v>
      </c>
      <c r="F124" s="14">
        <f>ROUND(('фонд начисленной заработной пла'!F124/'среднесписочная численность'!F124/12)*1000,1)</f>
        <v>8452.6</v>
      </c>
      <c r="G124" s="14">
        <f>ROUND(('фонд начисленной заработной пла'!G124/'среднесписочная численность'!G124/12)*1000,1)</f>
        <v>90.8</v>
      </c>
      <c r="H124" s="14">
        <f>ROUND(('фонд начисленной заработной пла'!H124/'среднесписочная численность'!H124/12)*1000,1)</f>
        <v>25495.7</v>
      </c>
      <c r="I124" s="14">
        <f>ROUND(('фонд начисленной заработной пла'!I124/'среднесписочная численность'!I124/12)*1000,1)</f>
        <v>87.6</v>
      </c>
      <c r="J124" s="14">
        <f>ROUND(('фонд начисленной заработной пла'!J124/'среднесписочная численность'!J124/12)*1000,1)</f>
        <v>25495.7</v>
      </c>
      <c r="K124" s="14">
        <f>ROUND(('фонд начисленной заработной пла'!K124/'среднесписочная численность'!K124/12)*1000,1)</f>
        <v>83.3</v>
      </c>
      <c r="L124" s="14">
        <f>ROUND(('фонд начисленной заработной пла'!L124/'среднесписочная численность'!L124/12)*1000,1)</f>
        <v>25495.7</v>
      </c>
      <c r="M124" s="14">
        <f>ROUND(('фонд начисленной заработной пла'!M124/'среднесписочная численность'!M124/12)*1000,1)</f>
        <v>83.3</v>
      </c>
      <c r="N124" s="14">
        <f>ROUND(('фонд начисленной заработной пла'!N124/'среднесписочная численность'!N124/12)*1000,1)</f>
        <v>25495.7</v>
      </c>
      <c r="O124" s="14">
        <f>ROUND(('фонд начисленной заработной пла'!O124/'среднесписочная численность'!O124/12)*1000,1)</f>
        <v>83.3</v>
      </c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23.25">
      <c r="A125" s="47" t="s">
        <v>97</v>
      </c>
      <c r="B125" s="14">
        <f>ROUND(('фонд начисленной заработной пла'!B125/'среднесписочная численность'!B125/12)*1000,1)</f>
        <v>15155.3</v>
      </c>
      <c r="C125" s="14">
        <f>ROUND(('фонд начисленной заработной пла'!C125/'среднесписочная численность'!C125/12)*1000,1)</f>
        <v>19184.099999999999</v>
      </c>
      <c r="D125" s="14">
        <f>ROUND(('фонд начисленной заработной пла'!D125/'среднесписочная численность'!D125/12)*1000,1)</f>
        <v>105.4</v>
      </c>
      <c r="E125" s="14">
        <f>ROUND(('фонд начисленной заработной пла'!E125/'среднесписочная численность'!E125/12)*1000,1)</f>
        <v>4446</v>
      </c>
      <c r="F125" s="14">
        <f>ROUND(('фонд начисленной заработной пла'!F125/'среднесписочная численность'!F125/12)*1000,1)</f>
        <v>6373.5</v>
      </c>
      <c r="G125" s="14">
        <f>ROUND(('фонд начисленной заработной пла'!G125/'среднесписочная численность'!G125/12)*1000,1)</f>
        <v>119.5</v>
      </c>
      <c r="H125" s="14">
        <f>ROUND(('фонд начисленной заработной пла'!H125/'среднесписочная численность'!H125/12)*1000,1)</f>
        <v>24706.799999999999</v>
      </c>
      <c r="I125" s="14">
        <f>ROUND(('фонд начисленной заработной пла'!I125/'среднесписочная численность'!I125/12)*1000,1)</f>
        <v>107.4</v>
      </c>
      <c r="J125" s="14">
        <f>ROUND(('фонд начисленной заработной пла'!J125/'среднесписочная численность'!J125/12)*1000,1)</f>
        <v>24706.799999999999</v>
      </c>
      <c r="K125" s="14">
        <f>ROUND(('фонд начисленной заработной пла'!K125/'среднесписочная численность'!K125/12)*1000,1)</f>
        <v>83.3</v>
      </c>
      <c r="L125" s="14">
        <f>ROUND(('фонд начисленной заработной пла'!L125/'среднесписочная численность'!L125/12)*1000,1)</f>
        <v>24706.799999999999</v>
      </c>
      <c r="M125" s="14">
        <f>ROUND(('фонд начисленной заработной пла'!M125/'среднесписочная численность'!M125/12)*1000,1)</f>
        <v>83.3</v>
      </c>
      <c r="N125" s="14">
        <f>ROUND(('фонд начисленной заработной пла'!N125/'среднесписочная численность'!N125/12)*1000,1)</f>
        <v>24706.799999999999</v>
      </c>
      <c r="O125" s="14">
        <f>ROUND(('фонд начисленной заработной пла'!O125/'среднесписочная численность'!O125/12)*1000,1)</f>
        <v>83.3</v>
      </c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8" customHeight="1">
      <c r="A126" s="47" t="s">
        <v>9</v>
      </c>
      <c r="B126" s="14">
        <f>ROUND(('фонд начисленной заработной пла'!B126/'среднесписочная численность'!B126/12)*1000,1)</f>
        <v>17277</v>
      </c>
      <c r="C126" s="14">
        <f>ROUND(('фонд начисленной заработной пла'!C126/'среднесписочная численность'!C126/12)*1000,1)</f>
        <v>18246.599999999999</v>
      </c>
      <c r="D126" s="14">
        <f>ROUND(('фонд начисленной заработной пла'!D126/'среднесписочная численность'!D126/12)*1000,1)</f>
        <v>88</v>
      </c>
      <c r="E126" s="14">
        <f>ROUND(('фонд начисленной заработной пла'!E126/'среднесписочная численность'!E126/12)*1000,1)</f>
        <v>6405.7</v>
      </c>
      <c r="F126" s="14">
        <f>ROUND(('фонд начисленной заработной пла'!F126/'среднесписочная численность'!F126/12)*1000,1)</f>
        <v>5425.4</v>
      </c>
      <c r="G126" s="14">
        <f>ROUND(('фонд начисленной заработной пла'!G126/'среднесписочная численность'!G126/12)*1000,1)</f>
        <v>70.599999999999994</v>
      </c>
      <c r="H126" s="14">
        <f>ROUND(('фонд начисленной заработной пла'!H126/'среднесписочная численность'!H126/12)*1000,1)</f>
        <v>14760.6</v>
      </c>
      <c r="I126" s="14">
        <f>ROUND(('фонд начисленной заработной пла'!I126/'среднесписочная численность'!I126/12)*1000,1)</f>
        <v>67.400000000000006</v>
      </c>
      <c r="J126" s="14">
        <f>ROUND(('фонд начисленной заработной пла'!J126/'среднесписочная численность'!J126/12)*1000,1)</f>
        <v>14760.6</v>
      </c>
      <c r="K126" s="14">
        <f>ROUND(('фонд начисленной заработной пла'!K126/'среднесписочная численность'!K126/12)*1000,1)</f>
        <v>83.3</v>
      </c>
      <c r="L126" s="14">
        <f>ROUND(('фонд начисленной заработной пла'!L126/'среднесписочная численность'!L126/12)*1000,1)</f>
        <v>14760.6</v>
      </c>
      <c r="M126" s="14" t="e">
        <f>ROUND(('фонд начисленной заработной пла'!M126/'среднесписочная численность'!M126/12)*1000,1)</f>
        <v>#DIV/0!</v>
      </c>
      <c r="N126" s="14">
        <f>ROUND(('фонд начисленной заработной пла'!N126/'среднесписочная численность'!N126/12)*1000,1)</f>
        <v>14760.6</v>
      </c>
      <c r="O126" s="14">
        <f>ROUND(('фонд начисленной заработной пла'!O126/'среднесписочная численность'!O126/12)*1000,1)</f>
        <v>83.3</v>
      </c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8" customHeight="1">
      <c r="A127" s="47" t="str">
        <f>'фонд начисленной заработной пла'!A127</f>
        <v>социальная сфера всего -</v>
      </c>
      <c r="B127" s="14">
        <f>ROUND(('фонд начисленной заработной пла'!B127/'среднесписочная численность'!B127/12)*1000,1)</f>
        <v>16672.2</v>
      </c>
      <c r="C127" s="14">
        <f>ROUND(('фонд начисленной заработной пла'!C127/'среднесписочная численность'!C127/12)*1000,1)</f>
        <v>17614.900000000001</v>
      </c>
      <c r="D127" s="14">
        <f>ROUND(('фонд начисленной заработной пла'!D127/'среднесписочная численность'!D127/12)*1000,1)</f>
        <v>88.1</v>
      </c>
      <c r="E127" s="14">
        <f>ROUND(('фонд начисленной заработной пла'!E127/'среднесписочная численность'!E127/12)*1000,1)</f>
        <v>5715.6</v>
      </c>
      <c r="F127" s="14">
        <f>ROUND(('фонд начисленной заработной пла'!F127/'среднесписочная численность'!F127/12)*1000,1)</f>
        <v>5739.1</v>
      </c>
      <c r="G127" s="14">
        <f>ROUND(('фонд начисленной заработной пла'!G127/'среднесписочная численность'!G127/12)*1000,1)</f>
        <v>83.7</v>
      </c>
      <c r="H127" s="14">
        <f>ROUND(('фонд начисленной заработной пла'!H127/'среднесписочная численность'!H127/12)*1000,1)</f>
        <v>18905.7</v>
      </c>
      <c r="I127" s="14">
        <f>ROUND(('фонд начисленной заработной пла'!I127/'среднесписочная численность'!I127/12)*1000,1)</f>
        <v>89.5</v>
      </c>
      <c r="J127" s="14">
        <f>ROUND(('фонд начисленной заработной пла'!J127/'среднесписочная численность'!J127/12)*1000,1)</f>
        <v>20394.8</v>
      </c>
      <c r="K127" s="14">
        <f>ROUND(('фонд начисленной заработной пла'!K127/'среднесписочная численность'!K127/12)*1000,1)</f>
        <v>89.9</v>
      </c>
      <c r="L127" s="14">
        <f>ROUND(('фонд начисленной заработной пла'!L127/'среднесписочная численность'!L127/12)*1000,1)</f>
        <v>22282</v>
      </c>
      <c r="M127" s="14" t="e">
        <f>ROUND(('фонд начисленной заработной пла'!M127/'среднесписочная численность'!M127/12)*1000,1)</f>
        <v>#DIV/0!</v>
      </c>
      <c r="N127" s="14">
        <f>ROUND(('фонд начисленной заработной пла'!N127/'среднесписочная численность'!N127/12)*1000,1)</f>
        <v>24526</v>
      </c>
      <c r="O127" s="14">
        <f>ROUND(('фонд начисленной заработной пла'!O127/'среднесписочная численность'!O127/12)*1000,1)</f>
        <v>91.7</v>
      </c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" customHeight="1">
      <c r="A128" s="47" t="str">
        <f>'фонд начисленной заработной пла'!A128</f>
        <v xml:space="preserve">    из нее:</v>
      </c>
      <c r="B128" s="14">
        <f>ROUND(('фонд начисленной заработной пла'!B128/'среднесписочная численность'!B118/12)*1000,1)</f>
        <v>0</v>
      </c>
      <c r="C128" s="15" t="e">
        <f>ROUND(('фонд начисленной заработной пла'!C128/'среднесписочная численность'!C115/12)*1000,1)</f>
        <v>#DIV/0!</v>
      </c>
      <c r="D128" s="36" t="e">
        <f t="shared" si="59"/>
        <v>#DIV/0!</v>
      </c>
      <c r="E128" s="15" t="e">
        <f>ROUND(('фонд начисленной заработной пла'!E128/'среднесписочная численность'!E115/3)*1000,1)</f>
        <v>#DIV/0!</v>
      </c>
      <c r="F128" s="15" t="e">
        <f>ROUND(('фонд начисленной заработной пла'!F128/'среднесписочная численность'!F115/3)*1000,1)</f>
        <v>#DIV/0!</v>
      </c>
      <c r="G128" s="36" t="e">
        <f t="shared" si="60"/>
        <v>#DIV/0!</v>
      </c>
      <c r="H128" s="15" t="e">
        <f>ROUND(('фонд начисленной заработной пла'!H128/'среднесписочная численность'!H115/12)*1000,1)</f>
        <v>#DIV/0!</v>
      </c>
      <c r="I128" s="36" t="e">
        <f t="shared" si="61"/>
        <v>#DIV/0!</v>
      </c>
      <c r="J128" s="15" t="e">
        <f>ROUND(('фонд начисленной заработной пла'!J128/'среднесписочная численность'!J115/12)*1000,1)</f>
        <v>#DIV/0!</v>
      </c>
      <c r="K128" s="36" t="e">
        <f t="shared" si="62"/>
        <v>#DIV/0!</v>
      </c>
      <c r="L128" s="15" t="e">
        <f>ROUND(('фонд начисленной заработной пла'!L128/'среднесписочная численность'!L115/12)*1000,1)</f>
        <v>#DIV/0!</v>
      </c>
      <c r="M128" s="36" t="e">
        <f t="shared" si="63"/>
        <v>#DIV/0!</v>
      </c>
      <c r="N128" s="15" t="e">
        <f>ROUND(('фонд начисленной заработной пла'!N128/'среднесписочная численность'!N115/12)*1000,1)</f>
        <v>#DIV/0!</v>
      </c>
      <c r="O128" s="36" t="e">
        <f t="shared" si="64"/>
        <v>#DIV/0!</v>
      </c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>
      <c r="A129" s="83" t="s">
        <v>55</v>
      </c>
      <c r="B129" s="14">
        <f>ROUND(('фонд начисленной заработной пла'!B129/'среднесписочная численность'!B129/12)*1000,1)</f>
        <v>17220.8</v>
      </c>
      <c r="C129" s="14">
        <f>ROUND(('фонд начисленной заработной пла'!C129/'среднесписочная численность'!C129/12)*1000,1)</f>
        <v>19459.5</v>
      </c>
      <c r="D129" s="14">
        <f>ROUND(('фонд начисленной заработной пла'!D129/'среднесписочная численность'!D129/12)*1000,1)</f>
        <v>94.1</v>
      </c>
      <c r="E129" s="14">
        <f>ROUND(('фонд начисленной заработной пла'!E129/'среднесписочная численность'!E129/12)*1000,1)</f>
        <v>6223.6</v>
      </c>
      <c r="F129" s="14">
        <f>ROUND(('фонд начисленной заработной пла'!F129/'среднесписочная численность'!F129/12)*1000,1)</f>
        <v>6051.7</v>
      </c>
      <c r="G129" s="14">
        <f>ROUND(('фонд начисленной заработной пла'!G129/'среднесписочная численность'!G129/12)*1000,1)</f>
        <v>160.9</v>
      </c>
      <c r="H129" s="14">
        <f>ROUND(('фонд начисленной заработной пла'!H129/'среднесписочная численность'!H129/12)*1000,1)</f>
        <v>21025.200000000001</v>
      </c>
      <c r="I129" s="14">
        <f>ROUND(('фонд начисленной заработной пла'!I129/'среднесписочная численность'!I129/12)*1000,1)</f>
        <v>90</v>
      </c>
      <c r="J129" s="14">
        <f>ROUND(('фонд начисленной заработной пла'!J129/'среднесписочная численность'!J129/12)*1000,1)</f>
        <v>22707.200000000001</v>
      </c>
      <c r="K129" s="14">
        <f>ROUND(('фонд начисленной заработной пла'!K129/'среднесписочная численность'!K129/12)*1000,1)</f>
        <v>90</v>
      </c>
      <c r="L129" s="14">
        <f>ROUND(('фонд начисленной заработной пла'!L129/'среднесписочная численность'!L129/12)*1000,1)</f>
        <v>24718.1</v>
      </c>
      <c r="M129" s="14">
        <f>ROUND(('фонд начисленной заработной пла'!M129/'среднесписочная численность'!M129/12)*1000,1)</f>
        <v>90.8</v>
      </c>
      <c r="N129" s="14">
        <f>ROUND(('фонд начисленной заработной пла'!N129/'среднесписочная численность'!N129/12)*1000,1)</f>
        <v>27225.9</v>
      </c>
      <c r="O129" s="14">
        <f>ROUND(('фонд начисленной заработной пла'!O129/'среднесписочная численность'!O129/12)*1000,1)</f>
        <v>91.8</v>
      </c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27" customHeight="1">
      <c r="A130" s="47" t="str">
        <f>'фонд начисленной заработной пла'!A130</f>
        <v>МКОУ "Черемисиновская СОШ имени  Героя Советского Союза И.Ф.Алтухова"</v>
      </c>
      <c r="B130" s="14">
        <f>ROUND(('фонд начисленной заработной пла'!B130/'среднесписочная численность'!B130/12)*1000,1)</f>
        <v>18463.7</v>
      </c>
      <c r="C130" s="14">
        <f>ROUND(('фонд начисленной заработной пла'!C130/'среднесписочная численность'!C130/12)*1000,1)</f>
        <v>18879.5</v>
      </c>
      <c r="D130" s="14">
        <f>ROUND(('фонд начисленной заработной пла'!D130/'среднесписочная численность'!D130/12)*1000,1)</f>
        <v>85.2</v>
      </c>
      <c r="E130" s="14">
        <f>ROUND(('фонд начисленной заработной пла'!E130/'среднесписочная численность'!E130/12)*1000,1)</f>
        <v>6116.4</v>
      </c>
      <c r="F130" s="14">
        <f>ROUND(('фонд начисленной заработной пла'!F130/'среднесписочная численность'!F130/12)*1000,1)</f>
        <v>6163.4</v>
      </c>
      <c r="G130" s="14">
        <f>ROUND(('фонд начисленной заработной пла'!G130/'среднесписочная численность'!G130/12)*1000,1)</f>
        <v>84</v>
      </c>
      <c r="H130" s="14">
        <f>ROUND(('фонд начисленной заработной пла'!H130/'среднесписочная численность'!H130/12)*1000,1)</f>
        <v>19899</v>
      </c>
      <c r="I130" s="14">
        <f>ROUND(('фонд начисленной заработной пла'!I130/'среднесписочная численность'!I130/12)*1000,1)</f>
        <v>87.8</v>
      </c>
      <c r="J130" s="14">
        <f>ROUND(('фонд начисленной заработной пла'!J130/'среднесписочная численность'!J130/12)*1000,1)</f>
        <v>21490.9</v>
      </c>
      <c r="K130" s="14">
        <f>ROUND(('фонд начисленной заработной пла'!K130/'среднесписочная численность'!K130/12)*1000,1)</f>
        <v>90</v>
      </c>
      <c r="L130" s="14">
        <f>ROUND(('фонд начисленной заработной пла'!L130/'среднесписочная численность'!L130/12)*1000,1)</f>
        <v>23210.2</v>
      </c>
      <c r="M130" s="14">
        <f>ROUND(('фонд начисленной заработной пла'!M130/'среднесписочная численность'!M130/12)*1000,1)</f>
        <v>90</v>
      </c>
      <c r="N130" s="14">
        <f>ROUND(('фонд начисленной заработной пла'!N130/'среднесписочная численность'!N130/12)*1000,1)</f>
        <v>25531.200000000001</v>
      </c>
      <c r="O130" s="14">
        <f>ROUND(('фонд начисленной заработной пла'!O130/'среднесписочная численность'!O130/12)*1000,1)</f>
        <v>91.7</v>
      </c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24.75" customHeight="1">
      <c r="A131" s="47" t="str">
        <f>'фонд начисленной заработной пла'!A131</f>
        <v>прочие</v>
      </c>
      <c r="B131" s="14">
        <f>ROUND(('фонд начисленной заработной пла'!B131/'среднесписочная численность'!B131/12)*1000,1)</f>
        <v>16983</v>
      </c>
      <c r="C131" s="14">
        <f>ROUND(('фонд начисленной заработной пла'!C131/'среднесписочная численность'!C131/12)*1000,1)</f>
        <v>19585.400000000001</v>
      </c>
      <c r="D131" s="14">
        <f>ROUND(('фонд начисленной заработной пла'!D131/'среднесписочная численность'!D131/12)*1000,1)</f>
        <v>96.1</v>
      </c>
      <c r="E131" s="14">
        <f>ROUND(('фонд начисленной заработной пла'!E131/'среднесписочная численность'!E131/12)*1000,1)</f>
        <v>6246.4</v>
      </c>
      <c r="F131" s="14">
        <f>ROUND(('фонд начисленной заработной пла'!F131/'среднесписочная численность'!F131/12)*1000,1)</f>
        <v>6029.6</v>
      </c>
      <c r="G131" s="14">
        <f>ROUND(('фонд начисленной заработной пла'!G131/'среднесписочная численность'!G131/12)*1000,1)</f>
        <v>80.400000000000006</v>
      </c>
      <c r="H131" s="14">
        <f>ROUND(('фонд начисленной заработной пла'!H131/'среднесписочная численность'!H131/12)*1000,1)</f>
        <v>21277.3</v>
      </c>
      <c r="I131" s="14">
        <f>ROUND(('фонд начисленной заработной пла'!I131/'среднесписочная численность'!I131/12)*1000,1)</f>
        <v>90.5</v>
      </c>
      <c r="J131" s="14">
        <f>ROUND(('фонд начисленной заработной пла'!J131/'среднесписочная численность'!J131/12)*1000,1)</f>
        <v>22979.4</v>
      </c>
      <c r="K131" s="14">
        <f>ROUND(('фонд начисленной заработной пла'!K131/'среднесписочная численность'!K131/12)*1000,1)</f>
        <v>90</v>
      </c>
      <c r="L131" s="14">
        <f>ROUND(('фонд начисленной заработной пла'!L131/'среднесписочная численность'!L131/12)*1000,1)</f>
        <v>25055.599999999999</v>
      </c>
      <c r="M131" s="14">
        <f>ROUND(('фонд начисленной заработной пла'!M131/'среднесписочная численность'!M131/12)*1000,1)</f>
        <v>90.8</v>
      </c>
      <c r="N131" s="14">
        <f>ROUND(('фонд начисленной заработной пла'!N131/'среднесписочная численность'!N131/12)*1000,1)</f>
        <v>27605.200000000001</v>
      </c>
      <c r="O131" s="14" t="e">
        <f>ROUND(('фонд начисленной заработной пла'!O131/'среднесписочная численность'!O131/12)*1000,1)</f>
        <v>#DIV/0!</v>
      </c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27" customHeight="1">
      <c r="A132" s="47" t="str">
        <f>'фонд начисленной заработной пла'!A132</f>
        <v xml:space="preserve">деятельность в области здравоохранения и социальных услуг </v>
      </c>
      <c r="B132" s="14">
        <f>ROUND(('фонд начисленной заработной пла'!B132/'среднесписочная численность'!B132/12)*1000,1)</f>
        <v>15600</v>
      </c>
      <c r="C132" s="14">
        <f>ROUND(('фонд начисленной заработной пла'!C132/'среднесписочная численность'!C132/12)*1000,1)</f>
        <v>15942.3</v>
      </c>
      <c r="D132" s="14">
        <f>ROUND(('фонд начисленной заработной пла'!D132/'среднесписочная численность'!D132/12)*1000,1)</f>
        <v>85.2</v>
      </c>
      <c r="E132" s="14">
        <f>ROUND(('фонд начисленной заработной пла'!E132/'среднесписочная численность'!E132/12)*1000,1)</f>
        <v>4916.7</v>
      </c>
      <c r="F132" s="14">
        <f>ROUND(('фонд начисленной заработной пла'!F132/'среднесписочная численность'!F132/12)*1000,1)</f>
        <v>5350.1</v>
      </c>
      <c r="G132" s="14">
        <f>ROUND(('фонд начисленной заработной пла'!G132/'среднесписочная численность'!G132/12)*1000,1)</f>
        <v>90.7</v>
      </c>
      <c r="H132" s="14">
        <f>ROUND(('фонд начисленной заработной пла'!H132/'среднесписочная численность'!H132/12)*1000,1)</f>
        <v>16908.599999999999</v>
      </c>
      <c r="I132" s="14">
        <f>ROUND(('фонд начисленной заработной пла'!I132/'среднесписочная численность'!I132/12)*1000,1)</f>
        <v>88.4</v>
      </c>
      <c r="J132" s="14">
        <f>ROUND(('фонд начисленной заработной пла'!J132/'среднесписочная численность'!J132/12)*1000,1)</f>
        <v>18314</v>
      </c>
      <c r="K132" s="14">
        <f>ROUND(('фонд начисленной заработной пла'!K132/'среднесписочная численность'!K132/12)*1000,1)</f>
        <v>180.1</v>
      </c>
      <c r="L132" s="14">
        <f>ROUND(('фонд начисленной заработной пла'!L132/'среднесписочная численность'!L132/12)*1000,1)</f>
        <v>20061.5</v>
      </c>
      <c r="M132" s="14">
        <f>ROUND(('фонд начисленной заработной пла'!M132/'среднесписочная численность'!M132/12)*1000,1)</f>
        <v>182.3</v>
      </c>
      <c r="N132" s="14">
        <f>ROUND(('фонд начисленной заработной пла'!N132/'среднесписочная численность'!N132/12)*1000,1)</f>
        <v>22044.9</v>
      </c>
      <c r="O132" s="14">
        <f>ROUND(('фонд начисленной заработной пла'!O132/'среднесписочная численность'!O132/12)*1000,1)</f>
        <v>91.6</v>
      </c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27" customHeight="1">
      <c r="A133" s="47" t="s">
        <v>99</v>
      </c>
      <c r="B133" s="14">
        <f>ROUND(('фонд начисленной заработной пла'!B133/'среднесписочная численность'!B133/12)*1000,1)</f>
        <v>15600</v>
      </c>
      <c r="C133" s="14">
        <f>ROUND(('фонд начисленной заработной пла'!C133/'среднесписочная численность'!C133/12)*1000,1)</f>
        <v>15886</v>
      </c>
      <c r="D133" s="14">
        <f>ROUND(('фонд начисленной заработной пла'!D133/'среднесписочная численность'!D133/12)*1000,1)</f>
        <v>84.9</v>
      </c>
      <c r="E133" s="14">
        <f>ROUND(('фонд начисленной заработной пла'!E133/'среднесписочная численность'!E133/12)*1000,1)</f>
        <v>5016.5</v>
      </c>
      <c r="F133" s="14">
        <f>ROUND(('фонд начисленной заработной пла'!F133/'среднесписочная численность'!F133/12)*1000,1)</f>
        <v>5579.3</v>
      </c>
      <c r="G133" s="14">
        <f>ROUND(('фонд начисленной заработной пла'!G133/'среднесписочная численность'!G133/12)*1000,1)</f>
        <v>92.7</v>
      </c>
      <c r="H133" s="14">
        <f>ROUND(('фонд начисленной заработной пла'!H133/'среднесписочная численность'!H133/12)*1000,1)</f>
        <v>16998</v>
      </c>
      <c r="I133" s="14">
        <f>ROUND(('фонд начисленной заработной пла'!I133/'среднесписочная численность'!I133/12)*1000,1)</f>
        <v>89.2</v>
      </c>
      <c r="J133" s="14">
        <f>ROUND(('фонд начисленной заработной пла'!J133/'среднесписочная численность'!J133/12)*1000,1)</f>
        <v>18527.900000000001</v>
      </c>
      <c r="K133" s="14">
        <f>ROUND(('фонд начисленной заработной пла'!K133/'среднесписочная численность'!K133/12)*1000,1)</f>
        <v>90.8</v>
      </c>
      <c r="L133" s="14">
        <f>ROUND(('фонд начисленной заработной пла'!L133/'среднесписочная численность'!L133/12)*1000,1)</f>
        <v>20380.8</v>
      </c>
      <c r="M133" s="14">
        <f>ROUND(('фонд начисленной заработной пла'!M133/'среднесписочная численность'!M133/12)*1000,1)</f>
        <v>91.7</v>
      </c>
      <c r="N133" s="14">
        <f>ROUND(('фонд начисленной заработной пла'!N133/'среднесписочная численность'!N133/12)*1000,1)</f>
        <v>22418.799999999999</v>
      </c>
      <c r="O133" s="14">
        <f>ROUND(('фонд начисленной заработной пла'!O133/'среднесписочная численность'!O133/12)*1000,1)</f>
        <v>91.7</v>
      </c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27" customHeight="1">
      <c r="A134" s="47" t="s">
        <v>9</v>
      </c>
      <c r="B134" s="14" t="e">
        <f>ROUND(('фонд начисленной заработной пла'!B134/'среднесписочная численность'!B134/12)*1000,1)</f>
        <v>#DIV/0!</v>
      </c>
      <c r="C134" s="14">
        <f>ROUND(('фонд начисленной заработной пла'!C134/'среднесписочная численность'!C134/12)*1000,1)</f>
        <v>16043.7</v>
      </c>
      <c r="D134" s="14" t="e">
        <f>ROUND(('фонд начисленной заработной пла'!D134/'среднесписочная численность'!D134/12)*1000,1)</f>
        <v>#DIV/0!</v>
      </c>
      <c r="E134" s="14">
        <f>ROUND(('фонд начисленной заработной пла'!E134/'среднесписочная численность'!E134/12)*1000,1)</f>
        <v>4742.8999999999996</v>
      </c>
      <c r="F134" s="14">
        <f>ROUND(('фонд начисленной заработной пла'!F134/'среднесписочная численность'!F134/12)*1000,1)</f>
        <v>4936.5</v>
      </c>
      <c r="G134" s="14">
        <f>ROUND(('фонд начисленной заработной пла'!G134/'среднесписочная численность'!G134/12)*1000,1)</f>
        <v>86.7</v>
      </c>
      <c r="H134" s="14">
        <f>ROUND(('фонд начисленной заработной пла'!H134/'среднесписочная численность'!H134/12)*1000,1)</f>
        <v>16747.099999999999</v>
      </c>
      <c r="I134" s="14">
        <f>ROUND(('фонд начисленной заработной пла'!I134/'среднесписочная численность'!I134/12)*1000,1)</f>
        <v>87</v>
      </c>
      <c r="J134" s="14">
        <f>ROUND(('фонд начисленной заработной пла'!J134/'среднесписочная численность'!J134/12)*1000,1)</f>
        <v>17928</v>
      </c>
      <c r="K134" s="14">
        <f>ROUND(('фонд начисленной заработной пла'!K134/'среднесписочная численность'!K134/12)*1000,1)</f>
        <v>89.3</v>
      </c>
      <c r="L134" s="14">
        <f>ROUND(('фонд начисленной заработной пла'!L134/'среднесписочная численность'!L134/12)*1000,1)</f>
        <v>19485.400000000001</v>
      </c>
      <c r="M134" s="14">
        <f>ROUND(('фонд начисленной заработной пла'!M134/'среднесписочная численность'!M134/12)*1000,1)</f>
        <v>90.6</v>
      </c>
      <c r="N134" s="14">
        <f>ROUND(('фонд начисленной заработной пла'!N134/'среднесписочная численность'!N134/12)*1000,1)</f>
        <v>21370.3</v>
      </c>
      <c r="O134" s="14">
        <f>ROUND(('фонд начисленной заработной пла'!O134/'среднесписочная численность'!O134/12)*1000,1)</f>
        <v>91.4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29.25" customHeight="1">
      <c r="A135" s="47" t="str">
        <f>'фонд начисленной заработной пла'!A135</f>
        <v>деятельность в области культуры, спорта, организации досуга и развлечений</v>
      </c>
      <c r="B135" s="14">
        <f>ROUND(('фонд начисленной заработной пла'!B135/'среднесписочная численность'!B135/12)*1000,1)</f>
        <v>17008.2</v>
      </c>
      <c r="C135" s="14">
        <f>ROUND(('фонд начисленной заработной пла'!C135/'среднесписочная численность'!C135/12)*1000,1)</f>
        <v>16679</v>
      </c>
      <c r="D135" s="14">
        <f>ROUND(('фонд начисленной заработной пла'!D135/'среднесписочная численность'!D135/12)*1000,1)</f>
        <v>81.7</v>
      </c>
      <c r="E135" s="14">
        <f>ROUND(('фонд начисленной заработной пла'!E135/'среднесписочная численность'!E135/12)*1000,1)</f>
        <v>6728.4</v>
      </c>
      <c r="F135" s="14">
        <f>ROUND(('фонд начисленной заработной пла'!F135/'среднесписочная численность'!F135/12)*1000,1)</f>
        <v>5832</v>
      </c>
      <c r="G135" s="14">
        <f>ROUND(('фонд начисленной заработной пла'!G135/'среднесписочная численность'!G135/12)*1000,1)</f>
        <v>72.2</v>
      </c>
      <c r="H135" s="14">
        <f>ROUND(('фонд начисленной заработной пла'!H135/'среднесписочная численность'!H135/12)*1000,1)</f>
        <v>18278</v>
      </c>
      <c r="I135" s="14">
        <f>ROUND(('фонд начисленной заработной пла'!I135/'среднесписочная численность'!I135/12)*1000,1)</f>
        <v>91.3</v>
      </c>
      <c r="J135" s="14">
        <f>ROUND(('фонд начисленной заработной пла'!J135/'среднесписочная численность'!J135/12)*1000,1)</f>
        <v>19367.2</v>
      </c>
      <c r="K135" s="14">
        <f>ROUND(('фонд начисленной заработной пла'!K135/'среднесписочная численность'!K135/12)*1000,1)</f>
        <v>88.3</v>
      </c>
      <c r="L135" s="14">
        <f>ROUND(('фонд начисленной заработной пла'!L135/'среднесписочная численность'!L135/12)*1000,1)</f>
        <v>21304.1</v>
      </c>
      <c r="M135" s="14">
        <f>ROUND(('фонд начисленной заработной пла'!M135/'среднесписочная численность'!M135/12)*1000,1)</f>
        <v>91.7</v>
      </c>
      <c r="N135" s="14">
        <f>ROUND(('фонд начисленной заработной пла'!N135/'среднесписочная численность'!N135/12)*1000,1)</f>
        <v>23521.9</v>
      </c>
      <c r="O135" s="14">
        <f>ROUND(('фонд начисленной заработной пла'!O135/'среднесписочная численность'!O135/12)*1000,1)</f>
        <v>92</v>
      </c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7.25" customHeight="1">
      <c r="A136" s="47" t="str">
        <f>'фонд начисленной заработной пла'!A136</f>
        <v>Районный Дом культуры</v>
      </c>
      <c r="B136" s="14">
        <f>ROUND(('фонд начисленной заработной пла'!B136/'среднесписочная численность'!B136/12)*1000,1)</f>
        <v>16203.4</v>
      </c>
      <c r="C136" s="14">
        <f>ROUND(('фонд начисленной заработной пла'!C136/'среднесписочная численность'!C136/12)*1000,1)</f>
        <v>18534.7</v>
      </c>
      <c r="D136" s="14">
        <f>ROUND(('фонд начисленной заработной пла'!D136/'среднесписочная численность'!D136/12)*1000,1)</f>
        <v>95.3</v>
      </c>
      <c r="E136" s="14">
        <f>ROUND(('фонд начисленной заработной пла'!E136/'среднесписочная численность'!E136/12)*1000,1)</f>
        <v>6242.8</v>
      </c>
      <c r="F136" s="14">
        <f>ROUND(('фонд начисленной заработной пла'!F136/'среднесписочная численность'!F136/12)*1000,1)</f>
        <v>7183</v>
      </c>
      <c r="G136" s="14">
        <f>ROUND(('фонд начисленной заработной пла'!G136/'среднесписочная численность'!G136/12)*1000,1)</f>
        <v>95.9</v>
      </c>
      <c r="H136" s="14">
        <f>ROUND(('фонд начисленной заработной пла'!H136/'среднесписочная численность'!H136/12)*1000,1)</f>
        <v>19535.5</v>
      </c>
      <c r="I136" s="14">
        <f>ROUND(('фонд начисленной заработной пла'!I136/'среднесписочная численность'!I136/12)*1000,1)</f>
        <v>87.8</v>
      </c>
      <c r="J136" s="14">
        <f>ROUND(('фонд начисленной заработной пла'!J136/'среднесписочная численность'!J136/12)*1000,1)</f>
        <v>21293.7</v>
      </c>
      <c r="K136" s="14">
        <f>ROUND(('фонд начисленной заработной пла'!K136/'среднесписочная численность'!K136/12)*1000,1)</f>
        <v>90.8</v>
      </c>
      <c r="L136" s="14">
        <f>ROUND(('фонд начисленной заработной пла'!L136/'среднесписочная численность'!L136/12)*1000,1)</f>
        <v>23423.3</v>
      </c>
      <c r="M136" s="14">
        <f>ROUND(('фонд начисленной заработной пла'!M136/'среднесписочная численность'!M136/12)*1000,1)</f>
        <v>91.7</v>
      </c>
      <c r="N136" s="14">
        <f>ROUND(('фонд начисленной заработной пла'!N136/'среднесписочная численность'!N136/12)*1000,1)</f>
        <v>25999.200000000001</v>
      </c>
      <c r="O136" s="14">
        <f>ROUND(('фонд начисленной заработной пла'!O136/'среднесписочная численность'!O136/12)*1000,1)</f>
        <v>92.5</v>
      </c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8.75" customHeight="1">
      <c r="A137" s="47" t="str">
        <f>'фонд начисленной заработной пла'!A137</f>
        <v>прочие</v>
      </c>
      <c r="B137" s="14">
        <f>ROUND(('фонд начисленной заработной пла'!B137/'среднесписочная численность'!B137/12)*1000,1)</f>
        <v>17101.099999999999</v>
      </c>
      <c r="C137" s="14">
        <f>ROUND(('фонд начисленной заработной пла'!C137/'среднесписочная численность'!C137/12)*1000,1)</f>
        <v>16456.099999999999</v>
      </c>
      <c r="D137" s="14">
        <f>ROUND(('фонд начисленной заработной пла'!D137/'среднесписочная численность'!D137/12)*1000,1)</f>
        <v>80.2</v>
      </c>
      <c r="E137" s="14">
        <f>ROUND(('фонд начисленной заработной пла'!E137/'среднесписочная численность'!E137/12)*1000,1)</f>
        <v>6783.9</v>
      </c>
      <c r="F137" s="14">
        <f>ROUND(('фонд начисленной заработной пла'!F137/'среднесписочная численность'!F137/12)*1000,1)</f>
        <v>5679.4</v>
      </c>
      <c r="G137" s="14">
        <f>ROUND(('фонд начисленной заработной пла'!G137/'среднесписочная численность'!G137/12)*1000,1)</f>
        <v>69.8</v>
      </c>
      <c r="H137" s="14">
        <f>ROUND(('фонд начисленной заработной пла'!H137/'среднесписочная численность'!H137/12)*1000,1)</f>
        <v>18120.2</v>
      </c>
      <c r="I137" s="14">
        <f>ROUND(('фонд начисленной заработной пла'!I137/'среднесписочная численность'!I137/12)*1000,1)</f>
        <v>91.8</v>
      </c>
      <c r="J137" s="14">
        <f>ROUND(('фонд начисленной заработной пла'!J137/'среднесписочная численность'!J137/12)*1000,1)</f>
        <v>19133.099999999999</v>
      </c>
      <c r="K137" s="14">
        <f>ROUND(('фонд начисленной заработной пла'!K137/'среднесписочная численность'!K137/12)*1000,1)</f>
        <v>88</v>
      </c>
      <c r="L137" s="14">
        <f>ROUND(('фонд начисленной заработной пла'!L137/'среднесписочная численность'!L137/12)*1000,1)</f>
        <v>21046.5</v>
      </c>
      <c r="M137" s="14">
        <f>ROUND(('фонд начисленной заработной пла'!M137/'среднесписочная численность'!M137/12)*1000,1)</f>
        <v>91.7</v>
      </c>
      <c r="N137" s="14">
        <f>ROUND(('фонд начисленной заработной пла'!N137/'среднесписочная численность'!N137/12)*1000,1)</f>
        <v>23222.6</v>
      </c>
      <c r="O137" s="14">
        <f>ROUND(('фонд начисленной заработной пла'!O137/'среднесписочная численность'!O137/12)*1000,1)</f>
        <v>91.9</v>
      </c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>
      <c r="A138" s="67" t="s">
        <v>6</v>
      </c>
      <c r="B138" s="14">
        <f>ROUND(('фонд начисленной заработной пла'!B138/'среднесписочная численность'!B138/12)*1000,1)</f>
        <v>24160.5</v>
      </c>
      <c r="C138" s="14">
        <f>ROUND(('фонд начисленной заработной пла'!C138/'среднесписочная численность'!C138/12)*1000,1)</f>
        <v>24531.4</v>
      </c>
      <c r="D138" s="14">
        <f>ROUND(('фонд начисленной заработной пла'!D138/'среднесписочная численность'!D138/12)*1000,1)</f>
        <v>84.6</v>
      </c>
      <c r="E138" s="14">
        <f>ROUND(('фонд начисленной заработной пла'!E138/'среднесписочная численность'!E138/12)*1000,1)</f>
        <v>7335.4</v>
      </c>
      <c r="F138" s="14">
        <f>ROUND(('фонд начисленной заработной пла'!F138/'среднесписочная численность'!F138/12)*1000,1)</f>
        <v>6582.7</v>
      </c>
      <c r="G138" s="14">
        <f>ROUND(('фонд начисленной заработной пла'!G138/'среднесписочная численность'!G138/12)*1000,1)</f>
        <v>74.8</v>
      </c>
      <c r="H138" s="14">
        <f>ROUND(('фонд начисленной заработной пла'!H138/'среднесписочная численность'!H138/12)*1000,1)</f>
        <v>26223.4</v>
      </c>
      <c r="I138" s="14">
        <f>ROUND(('фонд начисленной заработной пла'!I138/'среднесписочная численность'!I138/12)*1000,1)</f>
        <v>89.1</v>
      </c>
      <c r="J138" s="14">
        <f>ROUND(('фонд начисленной заработной пла'!J138/'среднесписочная численность'!J138/12)*1000,1)</f>
        <v>28827.200000000001</v>
      </c>
      <c r="K138" s="14">
        <f>ROUND(('фонд начисленной заработной пла'!K138/'среднесписочная численность'!K138/12)*1000,1)</f>
        <v>91.6</v>
      </c>
      <c r="L138" s="14">
        <f>ROUND(('фонд начисленной заработной пла'!L138/'среднесписочная численность'!L138/12)*1000,1)</f>
        <v>32028.7</v>
      </c>
      <c r="M138" s="14">
        <f>ROUND(('фонд начисленной заработной пла'!M138/'среднесписочная численность'!M138/12)*1000,1)</f>
        <v>92.6</v>
      </c>
      <c r="N138" s="14">
        <f>ROUND(('фонд начисленной заработной пла'!N138/'среднесписочная численность'!N138/12)*1000,1)</f>
        <v>36262.5</v>
      </c>
      <c r="O138" s="14">
        <f>ROUND(('фонд начисленной заработной пла'!O138/'среднесписочная численность'!O138/12)*1000,1)</f>
        <v>94.4</v>
      </c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>
      <c r="A139" s="91"/>
      <c r="B139" s="14">
        <f>ROUND(('фонд начисленной заработной пла'!B139/'среднесписочная численность'!B129/12)*1000,1)</f>
        <v>0</v>
      </c>
      <c r="C139" s="55"/>
      <c r="D139" s="56"/>
      <c r="E139" s="57"/>
      <c r="F139" s="55"/>
      <c r="G139" s="56"/>
      <c r="H139" s="55"/>
      <c r="I139" s="56"/>
      <c r="J139" s="55"/>
      <c r="K139" s="56"/>
      <c r="L139" s="55"/>
      <c r="M139" s="56"/>
      <c r="N139" s="55"/>
      <c r="O139" s="56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>
      <c r="A140" s="92" t="s">
        <v>78</v>
      </c>
      <c r="B140" s="14">
        <f>ROUND(('фонд начисленной заработной пла'!B140/'среднесписочная численность'!B130/12)*1000,1)</f>
        <v>0</v>
      </c>
      <c r="C140" s="55"/>
      <c r="D140" s="56"/>
      <c r="E140" s="57"/>
      <c r="F140" s="55"/>
      <c r="G140" s="56"/>
      <c r="H140" s="55"/>
      <c r="I140" s="56"/>
      <c r="J140" s="55"/>
      <c r="K140" s="56"/>
      <c r="L140" s="55"/>
      <c r="M140" s="56"/>
      <c r="N140" s="55"/>
      <c r="O140" s="56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>
      <c r="A141" s="93" t="s">
        <v>58</v>
      </c>
      <c r="B141" s="14">
        <f>ROUND(('фонд начисленной заработной пла'!B141/'среднесписочная численность'!B131/12)*1000,1)</f>
        <v>0</v>
      </c>
      <c r="C141" s="55"/>
      <c r="D141" s="56"/>
      <c r="E141" s="57"/>
      <c r="F141" s="55"/>
      <c r="G141" s="56"/>
      <c r="H141" s="55"/>
      <c r="I141" s="56"/>
      <c r="J141" s="55"/>
      <c r="K141" s="56"/>
      <c r="L141" s="55"/>
      <c r="M141" s="56"/>
      <c r="N141" s="55"/>
      <c r="O141" s="56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4.25" customHeight="1">
      <c r="A142" s="94" t="s">
        <v>101</v>
      </c>
      <c r="B142" s="14">
        <f>ROUND(('фонд начисленной заработной пла'!B142/'среднесписочная численность'!B142/12)*1000,1)</f>
        <v>21574.9</v>
      </c>
      <c r="C142" s="14">
        <f>ROUND(('фонд начисленной заработной пла'!C142/'среднесписочная численность'!C142/12)*1000,1)</f>
        <v>23349.7</v>
      </c>
      <c r="D142" s="14">
        <f>ROUND(('фонд начисленной заработной пла'!D142/'среднесписочная численность'!D142/12)*1000,1)</f>
        <v>90.2</v>
      </c>
      <c r="E142" s="14">
        <f>ROUND(('фонд начисленной заработной пла'!E142/'среднесписочная численность'!E142/12)*1000,1)</f>
        <v>7294.9</v>
      </c>
      <c r="F142" s="14">
        <f>ROUND(('фонд начисленной заработной пла'!F142/'среднесписочная численность'!F142/12)*1000,1)</f>
        <v>6758.5</v>
      </c>
      <c r="G142" s="14">
        <f>ROUND(('фонд начисленной заработной пла'!G142/'среднесписочная численность'!G142/12)*1000,1)</f>
        <v>77.3</v>
      </c>
      <c r="H142" s="14">
        <f>ROUND(('фонд начисленной заработной пла'!H142/'среднесписочная численность'!H142/12)*1000,1)</f>
        <v>24945.3</v>
      </c>
      <c r="I142" s="14">
        <f>ROUND(('фонд начисленной заработной пла'!I142/'среднесписочная численность'!I142/12)*1000,1)</f>
        <v>89.1</v>
      </c>
      <c r="J142" s="14">
        <f>ROUND(('фонд начисленной заработной пла'!J142/'среднесписочная численность'!J142/12)*1000,1)</f>
        <v>27234</v>
      </c>
      <c r="K142" s="14">
        <f>ROUND(('фонд начисленной заработной пла'!K142/'среднесписочная численность'!K142/12)*1000,1)</f>
        <v>91</v>
      </c>
      <c r="L142" s="14">
        <f>ROUND(('фонд начисленной заработной пла'!L142/'среднесписочная численность'!L142/12)*1000,1)</f>
        <v>30100.2</v>
      </c>
      <c r="M142" s="14">
        <f>ROUND(('фонд начисленной заработной пла'!M142/'среднесписочная численность'!M142/12)*1000,1)</f>
        <v>92.1</v>
      </c>
      <c r="N142" s="14">
        <f>ROUND(('фонд начисленной заработной пла'!N142/'среднесписочная численность'!N142/12)*1000,1)</f>
        <v>34052.199999999997</v>
      </c>
      <c r="O142" s="14">
        <f>ROUND(('фонд начисленной заработной пла'!O142/'среднесписочная численность'!O142/12)*1000,1)</f>
        <v>94.3</v>
      </c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" customHeight="1">
      <c r="A143" s="94" t="s">
        <v>102</v>
      </c>
      <c r="B143" s="14">
        <f>ROUND(('фонд начисленной заработной пла'!B143/'среднесписочная численность'!B143/12)*1000,1)</f>
        <v>18493.400000000001</v>
      </c>
      <c r="C143" s="14">
        <f>ROUND(('фонд начисленной заработной пла'!C143/'среднесписочная численность'!C143/12)*1000,1)</f>
        <v>16863.599999999999</v>
      </c>
      <c r="D143" s="14">
        <f>ROUND(('фонд начисленной заработной пла'!D143/'среднесписочная численность'!D143/12)*1000,1)</f>
        <v>76</v>
      </c>
      <c r="E143" s="14">
        <f>ROUND(('фонд начисленной заработной пла'!E143/'среднесписочная численность'!E143/12)*1000,1)</f>
        <v>3735.8</v>
      </c>
      <c r="F143" s="14">
        <f>ROUND(('фонд начисленной заработной пла'!F143/'среднесписочная численность'!F143/12)*1000,1)</f>
        <v>5340.9</v>
      </c>
      <c r="G143" s="14">
        <f>ROUND(('фонд начисленной заработной пла'!G143/'среднесписочная численность'!G143/12)*1000,1)</f>
        <v>119.2</v>
      </c>
      <c r="H143" s="14">
        <f>ROUND(('фонд начисленной заработной пла'!H143/'среднесписочная численность'!H143/12)*1000,1)</f>
        <v>17977.400000000001</v>
      </c>
      <c r="I143" s="14">
        <f>ROUND(('фонд начисленной заработной пла'!I143/'среднесписочная численность'!I143/12)*1000,1)</f>
        <v>88.9</v>
      </c>
      <c r="J143" s="14">
        <f>ROUND(('фонд начисленной заработной пла'!J143/'среднесписочная численность'!J143/12)*1000,1)</f>
        <v>19494.2</v>
      </c>
      <c r="K143" s="14">
        <f>ROUND(('фонд начисленной заработной пла'!K143/'среднесписочная численность'!K143/12)*1000,1)</f>
        <v>90.3</v>
      </c>
      <c r="L143" s="14">
        <f>ROUND(('фонд начисленной заработной пла'!L143/'среднесписочная численность'!L143/12)*1000,1)</f>
        <v>21405.4</v>
      </c>
      <c r="M143" s="14">
        <f>ROUND(('фонд начисленной заработной пла'!M143/'среднесписочная численность'!M143/12)*1000,1)</f>
        <v>91.5</v>
      </c>
      <c r="N143" s="14">
        <f>ROUND(('фонд начисленной заработной пла'!N143/'среднесписочная численность'!N143/12)*1000,1)</f>
        <v>23367.7</v>
      </c>
      <c r="O143" s="14">
        <f>ROUND(('фонд начисленной заработной пла'!O143/'среднесписочная численность'!O143/12)*1000,1)</f>
        <v>90.9</v>
      </c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" customHeight="1">
      <c r="A144" s="94" t="s">
        <v>103</v>
      </c>
      <c r="B144" s="14">
        <f>ROUND(('фонд начисленной заработной пла'!B144/'среднесписочная численность'!B144/12)*1000,1)</f>
        <v>19322.7</v>
      </c>
      <c r="C144" s="14">
        <f>ROUND(('фонд начисленной заработной пла'!C144/'среднесписочная численность'!C144/12)*1000,1)</f>
        <v>20280.3</v>
      </c>
      <c r="D144" s="14">
        <f>ROUND(('фонд начисленной заработной пла'!D144/'среднесписочная численность'!D144/12)*1000,1)</f>
        <v>87.4</v>
      </c>
      <c r="E144" s="14">
        <f>ROUND(('фонд начисленной заработной пла'!E144/'среднесписочная численность'!E144/12)*1000,1)</f>
        <v>6130.4</v>
      </c>
      <c r="F144" s="14">
        <f>ROUND(('фонд начисленной заработной пла'!F144/'среднесписочная численность'!F144/12)*1000,1)</f>
        <v>6343.3</v>
      </c>
      <c r="G144" s="14">
        <f>ROUND(('фонд начисленной заработной пла'!G144/'среднесписочная численность'!G144/12)*1000,1)</f>
        <v>86.2</v>
      </c>
      <c r="H144" s="14">
        <f>ROUND(('фонд начисленной заработной пла'!H144/'среднесписочная численность'!H144/12)*1000,1)</f>
        <v>21958.9</v>
      </c>
      <c r="I144" s="14">
        <f>ROUND(('фонд начисленной заработной пла'!I144/'среднесписочная численность'!I144/12)*1000,1)</f>
        <v>90.2</v>
      </c>
      <c r="J144" s="14">
        <f>ROUND(('фонд начисленной заработной пла'!J144/'среднесписочная численность'!J144/12)*1000,1)</f>
        <v>23533.7</v>
      </c>
      <c r="K144" s="14">
        <f>ROUND(('фонд начисленной заработной пла'!K144/'среднесписочная численность'!K144/12)*1000,1)</f>
        <v>89.3</v>
      </c>
      <c r="L144" s="14">
        <f>ROUND(('фонд начисленной заработной пла'!L144/'среднесписочная численность'!L144/12)*1000,1)</f>
        <v>25447</v>
      </c>
      <c r="M144" s="14">
        <f>ROUND(('фонд начисленной заработной пла'!M144/'среднесписочная численность'!M144/12)*1000,1)</f>
        <v>90.1</v>
      </c>
      <c r="N144" s="14">
        <f>ROUND(('фонд начисленной заработной пла'!N144/'среднесписочная численность'!N144/12)*1000,1)</f>
        <v>27763.8</v>
      </c>
      <c r="O144" s="14">
        <f>ROUND(('фонд начисленной заработной пла'!O144/'среднесписочная численность'!O144/12)*1000,1)</f>
        <v>90.9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94" t="s">
        <v>104</v>
      </c>
      <c r="B145" s="14">
        <f>ROUND(('фонд начисленной заработной пла'!B145/'среднесписочная численность'!B145/12)*1000,1)</f>
        <v>24045.599999999999</v>
      </c>
      <c r="C145" s="14">
        <f>ROUND(('фонд начисленной заработной пла'!C145/'среднесписочная численность'!C145/12)*1000,1)</f>
        <v>27876.799999999999</v>
      </c>
      <c r="D145" s="14">
        <f>ROUND(('фонд начисленной заработной пла'!D145/'среднесписочная численность'!D145/12)*1000,1)</f>
        <v>96.6</v>
      </c>
      <c r="E145" s="14">
        <f>ROUND(('фонд начисленной заработной пла'!E145/'среднесписочная численность'!E145/12)*1000,1)</f>
        <v>5537.5</v>
      </c>
      <c r="F145" s="14">
        <f>ROUND(('фонд начисленной заработной пла'!F145/'среднесписочная численность'!F145/12)*1000,1)</f>
        <v>7209.8</v>
      </c>
      <c r="G145" s="14">
        <f>ROUND(('фонд начисленной заработной пла'!G145/'среднесписочная численность'!G145/12)*1000,1)</f>
        <v>108.4</v>
      </c>
      <c r="H145" s="14">
        <f>ROUND(('фонд начисленной заработной пла'!H145/'среднесписочная численность'!H145/12)*1000,1)</f>
        <v>29422.6</v>
      </c>
      <c r="I145" s="14">
        <f>ROUND(('фонд начисленной заработной пла'!I145/'среднесписочная численность'!I145/12)*1000,1)</f>
        <v>75</v>
      </c>
      <c r="J145" s="14">
        <f>ROUND(('фонд начисленной заработной пла'!J145/'среднесписочная численность'!J145/12)*1000,1)</f>
        <v>31750.6</v>
      </c>
      <c r="K145" s="14">
        <f>ROUND(('фонд начисленной заработной пла'!K145/'среднесписочная численность'!K145/12)*1000,1)</f>
        <v>89.9</v>
      </c>
      <c r="L145" s="14">
        <f>ROUND(('фонд начисленной заработной пла'!L145/'среднесписочная численность'!L145/12)*1000,1)</f>
        <v>34874.6</v>
      </c>
      <c r="M145" s="14">
        <f>ROUND(('фонд начисленной заработной пла'!M145/'среднесписочная численность'!M145/12)*1000,1)</f>
        <v>91.5</v>
      </c>
      <c r="N145" s="14">
        <f>ROUND(('фонд начисленной заработной пла'!N145/'среднесписочная численность'!N145/12)*1000,1)</f>
        <v>38339.800000000003</v>
      </c>
      <c r="O145" s="14">
        <f>ROUND(('фонд начисленной заработной пла'!O145/'среднесписочная численность'!O145/12)*1000,1)</f>
        <v>91.6</v>
      </c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94" t="s">
        <v>105</v>
      </c>
      <c r="B146" s="14">
        <f>ROUND(('фонд начисленной заработной пла'!B146/'среднесписочная численность'!B146/12)*1000,1)</f>
        <v>19387</v>
      </c>
      <c r="C146" s="14">
        <f>ROUND(('фонд начисленной заработной пла'!C146/'среднесписочная численность'!C146/12)*1000,1)</f>
        <v>27142.9</v>
      </c>
      <c r="D146" s="14">
        <f>ROUND(('фонд начисленной заработной пла'!D146/'среднесписочная численность'!D146/12)*1000,1)</f>
        <v>116.7</v>
      </c>
      <c r="E146" s="14">
        <f>ROUND(('фонд начисленной заработной пла'!E146/'среднесписочная численность'!E146/12)*1000,1)</f>
        <v>6216.2</v>
      </c>
      <c r="F146" s="14">
        <f>ROUND(('фонд начисленной заработной пла'!F146/'среднесписочная численность'!F146/12)*1000,1)</f>
        <v>7806.5</v>
      </c>
      <c r="G146" s="14">
        <f>ROUND(('фонд начисленной заработной пла'!G146/'среднесписочная численность'!G146/12)*1000,1)</f>
        <v>104.6</v>
      </c>
      <c r="H146" s="14">
        <f>ROUND(('фонд начисленной заработной пла'!H146/'среднесписочная численность'!H146/12)*1000,1)</f>
        <v>28923.8</v>
      </c>
      <c r="I146" s="14">
        <f>ROUND(('фонд начисленной заработной пла'!I146/'среднесписочная численность'!I146/12)*1000,1)</f>
        <v>88.8</v>
      </c>
      <c r="J146" s="14">
        <f>ROUND(('фонд начисленной заработной пла'!J146/'среднесписочная численность'!J146/12)*1000,1)</f>
        <v>31922.1</v>
      </c>
      <c r="K146" s="14">
        <f>ROUND(('фонд начисленной заработной пла'!K146/'среднесписочная численность'!K146/12)*1000,1)</f>
        <v>92</v>
      </c>
      <c r="L146" s="14">
        <f>ROUND(('фонд начисленной заработной пла'!L146/'среднесписочная численность'!L146/12)*1000,1)</f>
        <v>33796.9</v>
      </c>
      <c r="M146" s="14">
        <f>ROUND(('фонд начисленной заработной пла'!M146/'среднесписочная численность'!M146/12)*1000,1)</f>
        <v>88.2</v>
      </c>
      <c r="N146" s="14">
        <f>ROUND(('фонд начисленной заработной пла'!N146/'среднесписочная численность'!N146/12)*1000,1)</f>
        <v>37984.400000000001</v>
      </c>
      <c r="O146" s="14">
        <f>ROUND(('фонд начисленной заработной пла'!O146/'среднесписочная численность'!O146/12)*1000,1)</f>
        <v>93.7</v>
      </c>
      <c r="P146" s="6" t="e">
        <f>ROUND(('фонд начисленной заработной пла'!P146/'среднесписочная численность'!P146/12)*1000,1)</f>
        <v>#DIV/0!</v>
      </c>
      <c r="Q146" s="6" t="e">
        <f>ROUND(('фонд начисленной заработной пла'!Q146/'среднесписочная численность'!Q146/12)*1000,1)</f>
        <v>#DIV/0!</v>
      </c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94" t="s">
        <v>106</v>
      </c>
      <c r="B147" s="14">
        <f>ROUND(('фонд начисленной заработной пла'!B147/'среднесписочная численность'!B147/12)*1000,1)</f>
        <v>19343.900000000001</v>
      </c>
      <c r="C147" s="14">
        <f>ROUND(('фонд начисленной заработной пла'!C147/'среднесписочная численность'!C147/12)*1000,1)</f>
        <v>20655.2</v>
      </c>
      <c r="D147" s="14">
        <f>ROUND(('фонд начисленной заработной пла'!D147/'среднесписочная численность'!D147/12)*1000,1)</f>
        <v>89</v>
      </c>
      <c r="E147" s="14">
        <f>ROUND(('фонд начисленной заработной пла'!E147/'среднесписочная численность'!E147/12)*1000,1)</f>
        <v>6625.4</v>
      </c>
      <c r="F147" s="14">
        <f>ROUND(('фонд начисленной заработной пла'!F147/'среднесписочная численность'!F147/12)*1000,1)</f>
        <v>6418.5</v>
      </c>
      <c r="G147" s="14">
        <f>ROUND(('фонд начисленной заработной пла'!G147/'среднесписочная численность'!G147/12)*1000,1)</f>
        <v>80.7</v>
      </c>
      <c r="H147" s="14">
        <f>ROUND(('фонд начисленной заработной пла'!H147/'среднесписочная численность'!H147/12)*1000,1)</f>
        <v>21594.6</v>
      </c>
      <c r="I147" s="14">
        <f>ROUND(('фонд начисленной заработной пла'!I147/'среднесписочная численность'!I147/12)*1000,1)</f>
        <v>87.1</v>
      </c>
      <c r="J147" s="14">
        <f>ROUND(('фонд начисленной заработной пла'!J147/'среднесписочная численность'!J147/12)*1000,1)</f>
        <v>23279.599999999999</v>
      </c>
      <c r="K147" s="14">
        <f>ROUND(('фонд начисленной заработной пла'!K147/'среднесписочная численность'!K147/12)*1000,1)</f>
        <v>89.8</v>
      </c>
      <c r="L147" s="14">
        <f>ROUND(('фонд начисленной заработной пла'!L147/'среднесписочная численность'!L147/12)*1000,1)</f>
        <v>25283.599999999999</v>
      </c>
      <c r="M147" s="14">
        <f>ROUND(('фонд начисленной заработной пла'!M147/'среднесписочная численность'!M147/12)*1000,1)</f>
        <v>90.5</v>
      </c>
      <c r="N147" s="14">
        <f>ROUND(('фонд начисленной заработной пла'!N147/'среднесписочная численность'!N147/12)*1000,1)</f>
        <v>27894</v>
      </c>
      <c r="O147" s="14">
        <f>ROUND(('фонд начисленной заработной пла'!O147/'среднесписочная численность'!O147/12)*1000,1)</f>
        <v>91.9</v>
      </c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7.25" customHeight="1">
      <c r="A148" s="94" t="s">
        <v>107</v>
      </c>
      <c r="B148" s="14">
        <f>ROUND(('фонд начисленной заработной пла'!B148/'среднесписочная численность'!B148/12)*1000,1)</f>
        <v>23325.8</v>
      </c>
      <c r="C148" s="14">
        <f>ROUND(('фонд начисленной заработной пла'!C148/'среднесписочная численность'!C148/12)*1000,1)</f>
        <v>19805.8</v>
      </c>
      <c r="D148" s="14">
        <f>ROUND(('фонд начисленной заработной пла'!D148/'среднесписочная численность'!D148/12)*1000,1)</f>
        <v>70.7</v>
      </c>
      <c r="E148" s="14">
        <f>ROUND(('фонд начисленной заработной пла'!E148/'среднесписочная численность'!E148/12)*1000,1)</f>
        <v>7140.5</v>
      </c>
      <c r="F148" s="14">
        <f>ROUND(('фонд начисленной заработной пла'!F148/'среднесписочная численность'!F148/12)*1000,1)</f>
        <v>4688.8</v>
      </c>
      <c r="G148" s="14">
        <f>ROUND(('фонд начисленной заработной пла'!G148/'среднесписочная численность'!G148/12)*1000,1)</f>
        <v>54.7</v>
      </c>
      <c r="H148" s="14">
        <f>ROUND(('фонд начисленной заработной пла'!H148/'среднесписочная численность'!H148/12)*1000,1)</f>
        <v>21389.599999999999</v>
      </c>
      <c r="I148" s="14">
        <f>ROUND(('фонд начисленной заработной пла'!I148/'среднесписочная численность'!I148/12)*1000,1)</f>
        <v>90</v>
      </c>
      <c r="J148" s="14">
        <f>ROUND(('фонд начисленной заработной пла'!J148/'среднесписочная численность'!J148/12)*1000,1)</f>
        <v>23378.6</v>
      </c>
      <c r="K148" s="14">
        <f>ROUND(('фонд начисленной заработной пла'!K148/'среднесписочная численность'!K148/12)*1000,1)</f>
        <v>91.1</v>
      </c>
      <c r="L148" s="14">
        <f>ROUND(('фонд начисленной заработной пла'!L148/'среднесписочная численность'!L148/12)*1000,1)</f>
        <v>25869.3</v>
      </c>
      <c r="M148" s="14">
        <f>ROUND(('фонд начисленной заработной пла'!M148/'среднесписочная численность'!M148/12)*1000,1)</f>
        <v>92.2</v>
      </c>
      <c r="N148" s="14">
        <f>ROUND(('фонд начисленной заработной пла'!N148/'среднесписочная численность'!N148/12)*1000,1)</f>
        <v>28616.400000000001</v>
      </c>
      <c r="O148" s="14">
        <f>ROUND(('фонд начисленной заработной пла'!O148/'среднесписочная численность'!O148/12)*1000,1)</f>
        <v>92.2</v>
      </c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" customHeight="1">
      <c r="A149" s="94" t="s">
        <v>108</v>
      </c>
      <c r="B149" s="14">
        <f>ROUND(('фонд начисленной заработной пла'!B149/'среднесписочная численность'!B149/12)*1000,1)</f>
        <v>16726.400000000001</v>
      </c>
      <c r="C149" s="14">
        <f>ROUND(('фонд начисленной заработной пла'!C149/'среднесписочная численность'!C149/12)*1000,1)</f>
        <v>18564.599999999999</v>
      </c>
      <c r="D149" s="14">
        <f>ROUND(('фонд начисленной заработной пла'!D149/'среднесписочная численность'!D149/12)*1000,1)</f>
        <v>92.5</v>
      </c>
      <c r="E149" s="14">
        <f>ROUND(('фонд начисленной заработной пла'!E149/'среднесписочная численность'!E149/12)*1000,1)</f>
        <v>6367.1</v>
      </c>
      <c r="F149" s="14">
        <f>ROUND(('фонд начисленной заработной пла'!F149/'среднесписочная численность'!F149/12)*1000,1)</f>
        <v>5838.4</v>
      </c>
      <c r="G149" s="14">
        <f>ROUND(('фонд начисленной заработной пла'!G149/'среднесписочная численность'!G149/12)*1000,1)</f>
        <v>76.400000000000006</v>
      </c>
      <c r="H149" s="14">
        <f>ROUND(('фонд начисленной заработной пла'!H149/'среднесписочная численность'!H149/12)*1000,1)</f>
        <v>20257.8</v>
      </c>
      <c r="I149" s="14">
        <f>ROUND(('фонд начисленной заработной пла'!I149/'среднесписочная численность'!I149/12)*1000,1)</f>
        <v>90.8</v>
      </c>
      <c r="J149" s="14">
        <f>ROUND(('фонд начисленной заработной пла'!J149/'среднесписочная численность'!J149/12)*1000,1)</f>
        <v>21805.599999999999</v>
      </c>
      <c r="K149" s="14">
        <f>ROUND(('фонд начисленной заработной пла'!K149/'среднесписочная численность'!K149/12)*1000,1)</f>
        <v>89.7</v>
      </c>
      <c r="L149" s="14">
        <f>ROUND(('фонд начисленной заработной пла'!L149/'среднесписочная численность'!L149/12)*1000,1)</f>
        <v>23686.799999999999</v>
      </c>
      <c r="M149" s="14">
        <f>ROUND(('фонд начисленной заработной пла'!M149/'среднесписочная численность'!M149/12)*1000,1)</f>
        <v>90.5</v>
      </c>
      <c r="N149" s="14">
        <f>ROUND(('фонд начисленной заработной пла'!N149/'среднесписочная численность'!N149/12)*1000,1)</f>
        <v>25965.1</v>
      </c>
      <c r="O149" s="14">
        <f>ROUND(('фонд начисленной заработной пла'!O149/'среднесписочная численность'!O149/12)*1000,1)</f>
        <v>91.3</v>
      </c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7.25" customHeight="1">
      <c r="A150" s="94" t="s">
        <v>109</v>
      </c>
      <c r="B150" s="14">
        <f>ROUND(('фонд начисленной заработной пла'!B150/'среднесписочная численность'!B150/12)*1000,1)</f>
        <v>14915.3</v>
      </c>
      <c r="C150" s="14">
        <f>ROUND(('фонд начисленной заработной пла'!C150/'среднесписочная численность'!C150/12)*1000,1)</f>
        <v>15136.4</v>
      </c>
      <c r="D150" s="14">
        <f>ROUND(('фонд начисленной заработной пла'!D150/'среднесписочная численность'!D150/12)*1000,1)</f>
        <v>84.6</v>
      </c>
      <c r="E150" s="14">
        <f>ROUND(('фонд начисленной заработной пла'!E150/'среднесписочная численность'!E150/12)*1000,1)</f>
        <v>4736.6000000000004</v>
      </c>
      <c r="F150" s="14">
        <f>ROUND(('фонд начисленной заработной пла'!F150/'среднесписочная численность'!F150/12)*1000,1)</f>
        <v>5265.2</v>
      </c>
      <c r="G150" s="14">
        <f>ROUND(('фонд начисленной заработной пла'!G150/'среднесписочная численность'!G150/12)*1000,1)</f>
        <v>92.7</v>
      </c>
      <c r="H150" s="14">
        <f>ROUND(('фонд начисленной заработной пла'!H150/'среднесписочная численность'!H150/12)*1000,1)</f>
        <v>15387.9</v>
      </c>
      <c r="I150" s="14">
        <f>ROUND(('фонд начисленной заработной пла'!I150/'среднесписочная численность'!I150/12)*1000,1)</f>
        <v>84.8</v>
      </c>
      <c r="J150" s="14">
        <f>ROUND(('фонд начисленной заработной пла'!J150/'среднесписочная численность'!J150/12)*1000,1)</f>
        <v>15836.4</v>
      </c>
      <c r="K150" s="14">
        <f>ROUND(('фонд начисленной заработной пла'!K150/'среднесписочная численность'!K150/12)*1000,1)</f>
        <v>85.8</v>
      </c>
      <c r="L150" s="14">
        <f>ROUND(('фонд начисленной заработной пла'!L150/'среднесписочная численность'!L150/12)*1000,1)</f>
        <v>16371.2</v>
      </c>
      <c r="M150" s="14">
        <f>ROUND(('фонд начисленной заработной пла'!M150/'среднесписочная численность'!M150/12)*1000,1)</f>
        <v>86.2</v>
      </c>
      <c r="N150" s="14">
        <f>ROUND(('фонд начисленной заработной пла'!N150/'среднесписочная численность'!N150/12)*1000,1)</f>
        <v>15600</v>
      </c>
      <c r="O150" s="14">
        <f>ROUND(('фонд начисленной заработной пла'!O150/'среднесписочная численность'!O150/12)*1000,1)</f>
        <v>79.400000000000006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7.25" customHeight="1">
      <c r="A151" s="10"/>
      <c r="B151" s="8"/>
      <c r="C151" s="8"/>
      <c r="D151" s="9"/>
      <c r="E151" s="8"/>
      <c r="F151" s="8"/>
      <c r="G151" s="9"/>
      <c r="H151" s="8"/>
      <c r="I151" s="9"/>
      <c r="J151" s="8"/>
      <c r="K151" s="9"/>
      <c r="L151" s="8"/>
      <c r="M151" s="9"/>
      <c r="N151" s="8"/>
      <c r="O151" s="9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10"/>
      <c r="B152" s="8"/>
      <c r="C152" s="8"/>
      <c r="D152" s="9"/>
      <c r="E152" s="8"/>
      <c r="F152" s="8"/>
      <c r="G152" s="9"/>
      <c r="H152" s="8"/>
      <c r="I152" s="9"/>
      <c r="J152" s="8"/>
      <c r="K152" s="9"/>
      <c r="L152" s="8"/>
      <c r="M152" s="9"/>
      <c r="N152" s="8"/>
      <c r="O152" s="9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7.25" customHeight="1">
      <c r="A153" s="10"/>
      <c r="B153" s="8"/>
      <c r="C153" s="8"/>
      <c r="D153" s="9"/>
      <c r="E153" s="8"/>
      <c r="F153" s="8"/>
      <c r="G153" s="9"/>
      <c r="H153" s="8"/>
      <c r="I153" s="9"/>
      <c r="J153" s="8"/>
      <c r="K153" s="9"/>
      <c r="L153" s="8"/>
      <c r="M153" s="9"/>
      <c r="N153" s="8"/>
      <c r="O153" s="9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7.25" customHeight="1">
      <c r="A154" s="10"/>
      <c r="B154" s="8"/>
      <c r="C154" s="8"/>
      <c r="D154" s="9"/>
      <c r="E154" s="8"/>
      <c r="F154" s="8"/>
      <c r="G154" s="9"/>
      <c r="H154" s="8"/>
      <c r="I154" s="9"/>
      <c r="J154" s="8"/>
      <c r="K154" s="9"/>
      <c r="L154" s="8"/>
      <c r="M154" s="9"/>
      <c r="N154" s="8"/>
      <c r="O154" s="9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7.25" customHeight="1">
      <c r="A155" s="10"/>
      <c r="B155" s="8"/>
      <c r="C155" s="8"/>
      <c r="D155" s="9"/>
      <c r="E155" s="8"/>
      <c r="F155" s="8"/>
      <c r="G155" s="9"/>
      <c r="H155" s="8"/>
      <c r="I155" s="9"/>
      <c r="J155" s="8"/>
      <c r="K155" s="9"/>
      <c r="L155" s="8"/>
      <c r="M155" s="9"/>
      <c r="N155" s="8"/>
      <c r="O155" s="9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8" customHeight="1">
      <c r="A156" s="10"/>
      <c r="B156" s="8"/>
      <c r="C156" s="8"/>
      <c r="D156" s="9"/>
      <c r="E156" s="8"/>
      <c r="F156" s="8"/>
      <c r="G156" s="9"/>
      <c r="H156" s="8"/>
      <c r="I156" s="9"/>
      <c r="J156" s="8"/>
      <c r="K156" s="9"/>
      <c r="L156" s="8"/>
      <c r="M156" s="9"/>
      <c r="N156" s="8"/>
      <c r="O156" s="9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10"/>
      <c r="B157" s="8"/>
      <c r="C157" s="8"/>
      <c r="D157" s="9"/>
      <c r="E157" s="8"/>
      <c r="F157" s="8"/>
      <c r="G157" s="9"/>
      <c r="H157" s="8"/>
      <c r="I157" s="9"/>
      <c r="J157" s="8"/>
      <c r="K157" s="9"/>
      <c r="L157" s="8"/>
      <c r="M157" s="9"/>
      <c r="N157" s="8"/>
      <c r="O157" s="9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7.25" customHeight="1">
      <c r="A158" s="10"/>
      <c r="B158" s="8"/>
      <c r="C158" s="8"/>
      <c r="D158" s="9"/>
      <c r="E158" s="8"/>
      <c r="F158" s="8"/>
      <c r="G158" s="9"/>
      <c r="H158" s="8"/>
      <c r="I158" s="9"/>
      <c r="J158" s="8"/>
      <c r="K158" s="9"/>
      <c r="L158" s="8"/>
      <c r="M158" s="9"/>
      <c r="N158" s="8"/>
      <c r="O158" s="9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8" customHeight="1">
      <c r="A159" s="10"/>
      <c r="B159" s="8"/>
      <c r="C159" s="8"/>
      <c r="D159" s="9"/>
      <c r="E159" s="8"/>
      <c r="F159" s="8"/>
      <c r="G159" s="9"/>
      <c r="H159" s="8"/>
      <c r="I159" s="9"/>
      <c r="J159" s="8"/>
      <c r="K159" s="9"/>
      <c r="L159" s="8"/>
      <c r="M159" s="9"/>
      <c r="N159" s="8"/>
      <c r="O159" s="9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6.5" customHeight="1">
      <c r="A160" s="10"/>
      <c r="B160" s="8"/>
      <c r="C160" s="8"/>
      <c r="D160" s="9"/>
      <c r="E160" s="8"/>
      <c r="F160" s="8"/>
      <c r="G160" s="9"/>
      <c r="H160" s="8"/>
      <c r="I160" s="9"/>
      <c r="J160" s="8"/>
      <c r="K160" s="9"/>
      <c r="L160" s="8"/>
      <c r="M160" s="9"/>
      <c r="N160" s="8"/>
      <c r="O160" s="9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10"/>
      <c r="B161" s="8"/>
      <c r="C161" s="8"/>
      <c r="D161" s="9"/>
      <c r="E161" s="8"/>
      <c r="F161" s="8"/>
      <c r="G161" s="9"/>
      <c r="H161" s="8"/>
      <c r="I161" s="9"/>
      <c r="J161" s="8"/>
      <c r="K161" s="9"/>
      <c r="L161" s="8"/>
      <c r="M161" s="9"/>
      <c r="N161" s="8"/>
      <c r="O161" s="9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8" customHeight="1">
      <c r="A162" s="10"/>
      <c r="B162" s="8"/>
      <c r="C162" s="8"/>
      <c r="D162" s="9"/>
      <c r="E162" s="8"/>
      <c r="F162" s="8"/>
      <c r="G162" s="9"/>
      <c r="H162" s="8"/>
      <c r="I162" s="9"/>
      <c r="J162" s="8"/>
      <c r="K162" s="9"/>
      <c r="L162" s="8"/>
      <c r="M162" s="9"/>
      <c r="N162" s="8"/>
      <c r="O162" s="9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10"/>
      <c r="B163" s="8"/>
      <c r="C163" s="8"/>
      <c r="D163" s="9"/>
      <c r="E163" s="8"/>
      <c r="F163" s="8"/>
      <c r="G163" s="9"/>
      <c r="H163" s="8"/>
      <c r="I163" s="9"/>
      <c r="J163" s="8"/>
      <c r="K163" s="9"/>
      <c r="L163" s="8"/>
      <c r="M163" s="9"/>
      <c r="N163" s="8"/>
      <c r="O163" s="9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6.5" customHeight="1">
      <c r="A164" s="10"/>
      <c r="B164" s="8"/>
      <c r="C164" s="8"/>
      <c r="D164" s="9"/>
      <c r="E164" s="8"/>
      <c r="F164" s="8"/>
      <c r="G164" s="9"/>
      <c r="H164" s="8"/>
      <c r="I164" s="9"/>
      <c r="J164" s="8"/>
      <c r="K164" s="9"/>
      <c r="L164" s="8"/>
      <c r="M164" s="9"/>
      <c r="N164" s="8"/>
      <c r="O164" s="9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8.75" customHeight="1">
      <c r="A165" s="10"/>
      <c r="B165" s="8"/>
      <c r="C165" s="8"/>
      <c r="D165" s="9"/>
      <c r="E165" s="8"/>
      <c r="F165" s="8"/>
      <c r="G165" s="9"/>
      <c r="H165" s="8"/>
      <c r="I165" s="9"/>
      <c r="J165" s="8"/>
      <c r="K165" s="9"/>
      <c r="L165" s="8"/>
      <c r="M165" s="9"/>
      <c r="N165" s="8"/>
      <c r="O165" s="9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6.5" customHeight="1">
      <c r="A166" s="10"/>
      <c r="B166" s="8"/>
      <c r="C166" s="8"/>
      <c r="D166" s="9"/>
      <c r="E166" s="8"/>
      <c r="F166" s="8"/>
      <c r="G166" s="9"/>
      <c r="H166" s="8"/>
      <c r="I166" s="9"/>
      <c r="J166" s="8"/>
      <c r="K166" s="9"/>
      <c r="L166" s="8"/>
      <c r="M166" s="9"/>
      <c r="N166" s="8"/>
      <c r="O166" s="9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45" customHeight="1">
      <c r="A167" s="114" t="s">
        <v>68</v>
      </c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  <c r="L167" s="114"/>
      <c r="M167" s="114"/>
      <c r="N167" s="114"/>
      <c r="O167" s="5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28.5" customHeight="1">
      <c r="A168" s="114"/>
      <c r="B168" s="114"/>
      <c r="C168" s="114"/>
      <c r="D168" s="114"/>
      <c r="E168" s="114"/>
      <c r="F168" s="114"/>
      <c r="G168" s="114"/>
      <c r="H168" s="114"/>
      <c r="I168" s="114"/>
      <c r="J168" s="114"/>
      <c r="K168" s="114"/>
      <c r="L168" s="114"/>
      <c r="M168" s="114"/>
      <c r="N168" s="114"/>
      <c r="O168" s="4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C4:G4"/>
    <mergeCell ref="A167:N168"/>
    <mergeCell ref="N6:O6"/>
    <mergeCell ref="L1:M1"/>
    <mergeCell ref="A6:A7"/>
    <mergeCell ref="C6:D6"/>
    <mergeCell ref="F6:G6"/>
    <mergeCell ref="H6:I6"/>
    <mergeCell ref="J6:K6"/>
    <mergeCell ref="L6:M6"/>
    <mergeCell ref="A2:N2"/>
    <mergeCell ref="A3:N3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rowBreaks count="1" manualBreakCount="1">
    <brk id="85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B1:B5"/>
  <sheetViews>
    <sheetView workbookViewId="0">
      <selection activeCell="O30" sqref="O30"/>
    </sheetView>
  </sheetViews>
  <sheetFormatPr defaultRowHeight="15"/>
  <sheetData>
    <row r="1" spans="2:2">
      <c r="B1" s="12" t="s">
        <v>74</v>
      </c>
    </row>
    <row r="2" spans="2:2">
      <c r="B2" t="s">
        <v>67</v>
      </c>
    </row>
    <row r="3" spans="2:2">
      <c r="B3" t="s">
        <v>66</v>
      </c>
    </row>
    <row r="4" spans="2:2">
      <c r="B4" t="s">
        <v>65</v>
      </c>
    </row>
    <row r="5" spans="2:2">
      <c r="B5" t="s">
        <v>64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помощь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2017-07-12T05:58:14Z</dcterms:modified>
</cp:coreProperties>
</file>