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440" yWindow="225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/>
  <c r="H13" s="1"/>
  <c r="K13" s="1"/>
  <c r="N13" s="1"/>
  <c r="E18"/>
  <c r="H18" s="1"/>
  <c r="K18" s="1"/>
  <c r="N18" s="1"/>
  <c r="E8"/>
  <c r="H8" s="1"/>
  <c r="K8" s="1"/>
  <c r="N8" l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<sst xmlns="http://schemas.openxmlformats.org/spreadsheetml/2006/main" count="77" uniqueCount="23">
  <si>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</si>
  <si>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</si>
  <si>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</si>
  <si>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</si>
  <si>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</si>
  <si>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</si>
  <si>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</si>
  <si>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</si>
  <si>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</si>
  <si>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услуг, тыс.руб.</t>
  </si>
  <si>
    <t>Оборот розничной торговли (по крупным и средним организациям)</t>
  </si>
  <si>
    <t>Консервативный вариант</t>
  </si>
  <si>
    <t xml:space="preserve">2024 г. прогноз </t>
  </si>
  <si>
    <t>Объем платных услуг (по крупным и средним организациям)</t>
  </si>
  <si>
    <t xml:space="preserve">2025 г. прогноз </t>
  </si>
  <si>
    <t xml:space="preserve">на 2024-2026 годы </t>
  </si>
  <si>
    <t>2022 г. отчет</t>
  </si>
  <si>
    <t xml:space="preserve">2023 г. оценка </t>
  </si>
  <si>
    <t xml:space="preserve">2026 г. прогноз </t>
  </si>
  <si>
    <r>
      <t xml:space="preserve">В 2023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</si>
  <si>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2022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2022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</si>
  <si>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Черемисиновского района</t>
  </si>
  <si>
    <t>Начальник отдела экономического развития Администрации Черемисиновского района                                           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</si>
</sst>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1" fillId="0" borderId="0" xfId="0" applyFont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3" borderId="1" xfId="0" applyNumberFormat="1" applyFont="1" applyFill="1" applyBorder="1" applyProtection="1">
      <protection locked="0"/>
    </xf>
    <xf numFmtId="165" fontId="6" fillId="2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zoomScale="85" zoomScaleNormal="85" zoomScaleSheetLayoutView="85" workbookViewId="0">
      <selection activeCell="A19" sqref="A19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11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39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0.45" customHeight="1">
      <c r="A6" s="33" t="s">
        <v>4</v>
      </c>
      <c r="B6" s="36" t="s">
        <v>16</v>
      </c>
      <c r="C6" s="37"/>
      <c r="D6" s="38"/>
      <c r="E6" s="36" t="s">
        <v>17</v>
      </c>
      <c r="F6" s="37"/>
      <c r="G6" s="38"/>
      <c r="H6" s="36" t="s">
        <v>12</v>
      </c>
      <c r="I6" s="37"/>
      <c r="J6" s="38"/>
      <c r="K6" s="36" t="s">
        <v>14</v>
      </c>
      <c r="L6" s="37"/>
      <c r="M6" s="38"/>
      <c r="N6" s="36" t="s">
        <v>18</v>
      </c>
      <c r="O6" s="37"/>
      <c r="P6" s="38"/>
    </row>
    <row r="7" spans="1:16" s="4" customFormat="1" ht="69.75" customHeight="1">
      <c r="A7" s="34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425261</v>
      </c>
      <c r="C8" s="14">
        <v>100.1</v>
      </c>
      <c r="D8" s="30">
        <v>115.4</v>
      </c>
      <c r="E8" s="15">
        <f>ROUND(B8*F8*G8/10000,1)</f>
        <v>451984.4</v>
      </c>
      <c r="F8" s="14">
        <v>102</v>
      </c>
      <c r="G8" s="30">
        <v>104.2</v>
      </c>
      <c r="H8" s="15">
        <f>ROUND(E8*I8*J8/10000,1)</f>
        <v>484536.3</v>
      </c>
      <c r="I8" s="14">
        <v>102</v>
      </c>
      <c r="J8" s="29">
        <v>105.1</v>
      </c>
      <c r="K8" s="14">
        <f>ROUND(H8*L8*M8/10000,1)</f>
        <v>514984.6</v>
      </c>
      <c r="L8" s="14">
        <v>102</v>
      </c>
      <c r="M8" s="29">
        <v>104.2</v>
      </c>
      <c r="N8" s="14">
        <f>ROUND(K8*O8*P8/10000,1)</f>
        <v>550557.19999999995</v>
      </c>
      <c r="O8" s="14">
        <v>102.5</v>
      </c>
      <c r="P8" s="29">
        <v>104.3</v>
      </c>
    </row>
    <row r="9" spans="1:16" s="8" customFormat="1" ht="14.25" customHeight="1">
      <c r="A9" s="16"/>
      <c r="B9" s="17"/>
      <c r="C9" s="17"/>
      <c r="D9" s="17"/>
      <c r="E9" s="18"/>
      <c r="F9" s="17"/>
      <c r="G9" s="19"/>
      <c r="H9" s="18"/>
      <c r="I9" s="17"/>
      <c r="J9" s="19"/>
      <c r="K9" s="17"/>
      <c r="L9" s="17"/>
      <c r="M9" s="19"/>
      <c r="N9" s="17"/>
      <c r="O9" s="17"/>
      <c r="P9" s="19"/>
    </row>
    <row r="10" spans="1:16" s="2" customFormat="1" ht="34.15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20.45" customHeight="1">
      <c r="A11" s="33" t="s">
        <v>4</v>
      </c>
      <c r="B11" s="36" t="s">
        <v>16</v>
      </c>
      <c r="C11" s="37"/>
      <c r="D11" s="38"/>
      <c r="E11" s="36" t="s">
        <v>17</v>
      </c>
      <c r="F11" s="37"/>
      <c r="G11" s="38"/>
      <c r="H11" s="36" t="s">
        <v>12</v>
      </c>
      <c r="I11" s="37"/>
      <c r="J11" s="38"/>
      <c r="K11" s="36" t="s">
        <v>14</v>
      </c>
      <c r="L11" s="37"/>
      <c r="M11" s="38"/>
      <c r="N11" s="36" t="s">
        <v>18</v>
      </c>
      <c r="O11" s="37"/>
      <c r="P11" s="38"/>
    </row>
    <row r="12" spans="1:16" s="4" customFormat="1" ht="69.75" customHeight="1">
      <c r="A12" s="34"/>
      <c r="B12" s="7" t="s">
        <v>8</v>
      </c>
      <c r="C12" s="7" t="s">
        <v>1</v>
      </c>
      <c r="D12" s="7" t="s">
        <v>2</v>
      </c>
      <c r="E12" s="7" t="s">
        <v>8</v>
      </c>
      <c r="F12" s="7" t="s">
        <v>1</v>
      </c>
      <c r="G12" s="7" t="s">
        <v>2</v>
      </c>
      <c r="H12" s="7" t="s">
        <v>8</v>
      </c>
      <c r="I12" s="7" t="s">
        <v>1</v>
      </c>
      <c r="J12" s="7" t="s">
        <v>2</v>
      </c>
      <c r="K12" s="7" t="s">
        <v>8</v>
      </c>
      <c r="L12" s="7" t="s">
        <v>1</v>
      </c>
      <c r="M12" s="7" t="s">
        <v>2</v>
      </c>
      <c r="N12" s="7" t="s">
        <v>8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7718</v>
      </c>
      <c r="C13" s="14">
        <v>124.4</v>
      </c>
      <c r="D13" s="30">
        <v>113.8</v>
      </c>
      <c r="E13" s="28">
        <f>ROUND(B13*F13*G13/10000,1)</f>
        <v>8362.9</v>
      </c>
      <c r="F13" s="14">
        <v>103</v>
      </c>
      <c r="G13" s="30">
        <v>105.2</v>
      </c>
      <c r="H13" s="28">
        <f>ROUND(E13*I13*J13/10000,1)</f>
        <v>9045.1</v>
      </c>
      <c r="I13" s="14">
        <v>103.5</v>
      </c>
      <c r="J13" s="29">
        <v>104.5</v>
      </c>
      <c r="K13" s="27">
        <f>ROUND(H13*L13*M13/10000,1)</f>
        <v>9783.2000000000007</v>
      </c>
      <c r="L13" s="14">
        <v>104</v>
      </c>
      <c r="M13" s="29">
        <v>104</v>
      </c>
      <c r="N13" s="27">
        <f>ROUND(K13*O13*P13/10000,1)</f>
        <v>10632.4</v>
      </c>
      <c r="O13" s="14">
        <v>104.5</v>
      </c>
      <c r="P13" s="29">
        <v>104</v>
      </c>
    </row>
    <row r="14" spans="1:16">
      <c r="B14" s="20"/>
      <c r="C14" s="20"/>
      <c r="D14" s="21"/>
      <c r="E14" s="20"/>
      <c r="F14" s="20"/>
      <c r="G14" s="21"/>
      <c r="H14" s="20"/>
      <c r="I14" s="20"/>
      <c r="J14" s="21"/>
      <c r="K14" s="21"/>
      <c r="L14" s="21"/>
      <c r="M14" s="21"/>
      <c r="N14" s="20"/>
      <c r="P14" s="21"/>
    </row>
    <row r="15" spans="1:16" s="23" customFormat="1" ht="28.5" customHeight="1">
      <c r="A15" s="35" t="s">
        <v>13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s="23" customFormat="1">
      <c r="A16" s="33" t="s">
        <v>4</v>
      </c>
      <c r="B16" s="36" t="s">
        <v>16</v>
      </c>
      <c r="C16" s="37"/>
      <c r="D16" s="38"/>
      <c r="E16" s="36" t="s">
        <v>17</v>
      </c>
      <c r="F16" s="37"/>
      <c r="G16" s="38"/>
      <c r="H16" s="36" t="s">
        <v>12</v>
      </c>
      <c r="I16" s="37"/>
      <c r="J16" s="38"/>
      <c r="K16" s="36" t="s">
        <v>14</v>
      </c>
      <c r="L16" s="37"/>
      <c r="M16" s="38"/>
      <c r="N16" s="36" t="s">
        <v>18</v>
      </c>
      <c r="O16" s="37"/>
      <c r="P16" s="38"/>
    </row>
    <row r="17" spans="1:16" s="23" customFormat="1" ht="67.5">
      <c r="A17" s="34"/>
      <c r="B17" s="25" t="s">
        <v>9</v>
      </c>
      <c r="C17" s="25" t="s">
        <v>1</v>
      </c>
      <c r="D17" s="25" t="s">
        <v>2</v>
      </c>
      <c r="E17" s="25" t="s">
        <v>9</v>
      </c>
      <c r="F17" s="25" t="s">
        <v>1</v>
      </c>
      <c r="G17" s="25" t="s">
        <v>2</v>
      </c>
      <c r="H17" s="25" t="s">
        <v>9</v>
      </c>
      <c r="I17" s="25" t="s">
        <v>1</v>
      </c>
      <c r="J17" s="25" t="s">
        <v>2</v>
      </c>
      <c r="K17" s="25" t="s">
        <v>9</v>
      </c>
      <c r="L17" s="25" t="s">
        <v>1</v>
      </c>
      <c r="M17" s="25" t="s">
        <v>2</v>
      </c>
      <c r="N17" s="25" t="s">
        <v>9</v>
      </c>
      <c r="O17" s="25" t="s">
        <v>1</v>
      </c>
      <c r="P17" s="25" t="s">
        <v>2</v>
      </c>
    </row>
    <row r="18" spans="1:16" s="23" customFormat="1" ht="23.25" customHeight="1">
      <c r="A18" s="26" t="s">
        <v>5</v>
      </c>
      <c r="B18" s="27">
        <v>73786.7</v>
      </c>
      <c r="C18" s="27">
        <v>89.4</v>
      </c>
      <c r="D18" s="30">
        <v>108</v>
      </c>
      <c r="E18" s="28">
        <f>ROUND(B18*F18*G18/10000,1)</f>
        <v>82713.399999999994</v>
      </c>
      <c r="F18" s="27">
        <v>102</v>
      </c>
      <c r="G18" s="30">
        <v>109.9</v>
      </c>
      <c r="H18" s="28">
        <f>ROUND(E18*I18*J18/10000,1)</f>
        <v>88426.8</v>
      </c>
      <c r="I18" s="27">
        <v>102.5</v>
      </c>
      <c r="J18" s="29">
        <v>104.3</v>
      </c>
      <c r="K18" s="27">
        <f>ROUND(H18*L18*M18/10000,1)</f>
        <v>94534.9</v>
      </c>
      <c r="L18" s="27">
        <v>102.5</v>
      </c>
      <c r="M18" s="29">
        <v>104.3</v>
      </c>
      <c r="N18" s="27">
        <f>ROUND(K18*O18*P18/10000,1)</f>
        <v>101557.9</v>
      </c>
      <c r="O18" s="27">
        <v>103</v>
      </c>
      <c r="P18" s="29">
        <v>104.3</v>
      </c>
    </row>
    <row r="19" spans="1:16" s="23" customFormat="1" ht="30.75" hidden="1" customHeight="1">
      <c r="A19" s="24" t="s">
        <v>22</v>
      </c>
      <c r="B19" s="20"/>
      <c r="C19" s="20"/>
      <c r="D19" s="21"/>
      <c r="E19" s="20"/>
      <c r="F19" s="20"/>
      <c r="G19" s="21"/>
      <c r="H19" s="20"/>
      <c r="I19" s="20"/>
      <c r="J19" s="21"/>
      <c r="K19" s="21"/>
      <c r="L19" s="21"/>
      <c r="M19" s="21"/>
      <c r="N19" s="20"/>
      <c r="P19" s="21"/>
    </row>
    <row r="20" spans="1:16" s="23" customFormat="1">
      <c r="B20" s="20"/>
      <c r="C20" s="20"/>
      <c r="D20" s="21"/>
      <c r="E20" s="20"/>
      <c r="F20" s="20"/>
      <c r="G20" s="21"/>
      <c r="H20" s="20"/>
      <c r="I20" s="20"/>
      <c r="J20" s="21"/>
      <c r="K20" s="21"/>
      <c r="L20" s="21"/>
      <c r="M20" s="21"/>
      <c r="N20" s="20"/>
      <c r="P20" s="21"/>
    </row>
    <row r="21" spans="1:16" s="1" customFormat="1">
      <c r="A21" s="3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22" t="s">
        <v>6</v>
      </c>
      <c r="B22" s="24"/>
      <c r="C22" s="24"/>
      <c r="D22" s="21"/>
      <c r="E22" s="24"/>
      <c r="F22" s="24"/>
      <c r="G22" s="21"/>
      <c r="H22" s="24"/>
      <c r="I22" s="24"/>
      <c r="J22" s="21"/>
      <c r="K22" s="21"/>
      <c r="L22" s="21"/>
      <c r="M22" s="21"/>
      <c r="N22" s="24"/>
      <c r="O22" s="24"/>
      <c r="P22" s="21"/>
    </row>
    <row r="23" spans="1:16" s="1" customFormat="1">
      <c r="A23" s="24"/>
      <c r="B23" s="24"/>
      <c r="C23" s="24"/>
      <c r="D23" s="21"/>
      <c r="E23" s="24"/>
      <c r="F23" s="24"/>
      <c r="G23" s="21"/>
      <c r="H23" s="24"/>
      <c r="I23" s="24"/>
      <c r="J23" s="21"/>
      <c r="K23" s="21"/>
      <c r="L23" s="21"/>
      <c r="M23" s="21"/>
      <c r="N23" s="24"/>
      <c r="O23" s="24"/>
      <c r="P23" s="21"/>
    </row>
    <row r="24" spans="1:16" s="1" customFormat="1" ht="20.25">
      <c r="A24" s="31" t="s">
        <v>19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s="1" customFormat="1">
      <c r="A25" s="3"/>
    </row>
    <row r="26" spans="1:16" ht="12.75" customHeight="1">
      <c r="A26" s="32" t="s">
        <v>20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7" spans="1:16" ht="57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3">
    <mergeCell ref="A10:P10"/>
    <mergeCell ref="A11:A12"/>
    <mergeCell ref="B11:D11"/>
    <mergeCell ref="E11:G11"/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2023-06-29T07:23:55Z</cp:lastPrinted>
  <dcterms:created xsi:type="dcterms:W3CDTF">1998-11-17T13:05:26Z</dcterms:created>
  <dcterms:modified xsi:type="dcterms:W3CDTF">2023-06-30T13:27:59Z</dcterms:modified>
</cp:coreProperties>
</file>