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90" yWindow="165" windowWidth="15480" windowHeight="87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25725" fullCalcOnLoad="1"/>
</workbook>
</file>

<file path=xl/calcChain.xml><?xml version="1.0" encoding="utf-8"?>
<calcChain xmlns="http://schemas.openxmlformats.org/spreadsheetml/2006/main">
  <c r="P27" i="1"/>
  <c r="P23"/>
  <c r="P19"/>
  <c r="Q16"/>
  <c r="P15"/>
  <c r="P12"/>
  <c r="P13"/>
  <c r="Q17"/>
  <c r="Q12"/>
  <c r="Q18"/>
  <c r="Q19"/>
  <c r="Q20"/>
  <c r="Q21"/>
  <c r="Q22"/>
  <c r="Q24"/>
  <c r="Q26"/>
  <c r="Q27"/>
  <c r="Q28"/>
  <c r="Q29"/>
  <c r="Q30"/>
  <c r="Q25"/>
  <c r="Q14"/>
  <c r="E11"/>
  <c r="F11"/>
  <c r="G11"/>
  <c r="H11"/>
  <c r="I11"/>
  <c r="J11"/>
  <c r="K11"/>
  <c r="E12"/>
  <c r="F12"/>
  <c r="G12"/>
  <c r="H12"/>
  <c r="I12"/>
  <c r="J12"/>
  <c r="K12"/>
  <c r="L12"/>
  <c r="M12"/>
  <c r="N12"/>
  <c r="O12"/>
  <c r="E13"/>
  <c r="F13"/>
  <c r="G13"/>
  <c r="H13"/>
  <c r="I13"/>
  <c r="J13"/>
  <c r="K13"/>
  <c r="L13"/>
  <c r="M13"/>
  <c r="N13"/>
  <c r="O13"/>
  <c r="E14"/>
  <c r="F14"/>
  <c r="G14"/>
  <c r="H14"/>
  <c r="I14"/>
  <c r="J14"/>
  <c r="K14"/>
  <c r="L14"/>
  <c r="M14"/>
  <c r="N14"/>
  <c r="O14"/>
  <c r="E15"/>
  <c r="F15"/>
  <c r="E19"/>
  <c r="F19"/>
  <c r="E23"/>
  <c r="F23"/>
  <c r="E27"/>
  <c r="F27"/>
  <c r="G27"/>
  <c r="H27"/>
  <c r="I27"/>
  <c r="J27"/>
  <c r="K27"/>
  <c r="L27"/>
  <c r="M27"/>
  <c r="N27"/>
  <c r="O27"/>
  <c r="D12"/>
  <c r="D13"/>
  <c r="D14"/>
  <c r="D11"/>
  <c r="D19"/>
  <c r="D23"/>
  <c r="D27"/>
  <c r="D15"/>
  <c r="O19"/>
  <c r="O23"/>
  <c r="J19"/>
  <c r="K23"/>
  <c r="L23"/>
  <c r="Q23"/>
  <c r="M23"/>
  <c r="M11"/>
  <c r="N23"/>
  <c r="H23"/>
  <c r="I23"/>
  <c r="J23"/>
  <c r="G23"/>
  <c r="K19"/>
  <c r="H19"/>
  <c r="G19"/>
  <c r="M15"/>
  <c r="M19"/>
  <c r="G15"/>
  <c r="L19"/>
  <c r="I15"/>
  <c r="N15"/>
  <c r="N11"/>
  <c r="L15"/>
  <c r="Q15"/>
  <c r="Q11"/>
  <c r="N19"/>
  <c r="I19"/>
  <c r="H15"/>
  <c r="J15"/>
  <c r="K15"/>
  <c r="O15"/>
  <c r="O11"/>
  <c r="L11"/>
  <c r="Q13"/>
  <c r="P11"/>
</calcChain>
</file>

<file path=xl/sharedStrings.xml><?xml version="1.0" encoding="utf-8"?>
<sst xmlns="http://schemas.openxmlformats.org/spreadsheetml/2006/main" count="52" uniqueCount="37">
  <si>
    <t>Статус</t>
  </si>
  <si>
    <t>Всего</t>
  </si>
  <si>
    <t>Подпрограмма 1</t>
  </si>
  <si>
    <t>областной бюджет</t>
  </si>
  <si>
    <t>местные бюджеты</t>
  </si>
  <si>
    <t>внебюджетные источники</t>
  </si>
  <si>
    <t>Подпрограмма 2</t>
  </si>
  <si>
    <t>2017 год</t>
  </si>
  <si>
    <t>2018 год</t>
  </si>
  <si>
    <t xml:space="preserve">Источники ресурсного обеспечения </t>
  </si>
  <si>
    <t>Муниципальная программа</t>
  </si>
  <si>
    <t xml:space="preserve">местные бюджеты </t>
  </si>
  <si>
    <t>Наименование муниципальной программы, подпрограммы муниципальной программы, основного мероприятия</t>
  </si>
  <si>
    <t>* предполагаемые средства</t>
  </si>
  <si>
    <t>2019 год</t>
  </si>
  <si>
    <t>2024 год*</t>
  </si>
  <si>
    <t>"</t>
  </si>
  <si>
    <t>2020 год</t>
  </si>
  <si>
    <t>2021 год</t>
  </si>
  <si>
    <t>2022 год</t>
  </si>
  <si>
    <t>2025 год*</t>
  </si>
  <si>
    <t>2014 год</t>
  </si>
  <si>
    <t>2015 год</t>
  </si>
  <si>
    <t>2016 год</t>
  </si>
  <si>
    <t>"Приложение №7                                                                                                                                                                                                  к муниципальной программе Черемисиновского района Курской области «Развитие транспортной системы, обеспечение перевозки пассажиров в Черемисиновском районе Курской области и безопасности дорожного движения»</t>
  </si>
  <si>
    <t xml:space="preserve">Ресурсное обеспечение и прогнозная (справочная) оценка расходов федерального бюджета, областного бюджета, бюджета района и внебюджетных источников на реализацию целей муниципальной программы «Развитие транспортной системы, обеспечение перевозки пассажиров в Черемисиновском районе и повышение безопасности дорожного движения»
</t>
  </si>
  <si>
    <t>«Развитие транспортной системы, обеспечение перевозки пассажиров в Черемисиновском районе и безопасности дорожного движения»</t>
  </si>
  <si>
    <t>«Развитие сети автомобильных дорог Черемисиновского района Курской области»</t>
  </si>
  <si>
    <t>Подпрограмма 3</t>
  </si>
  <si>
    <t>Подпрограмма 4</t>
  </si>
  <si>
    <t>«Развитие пассажирских перевозок в Черемисиновском районе Курской области»</t>
  </si>
  <si>
    <t>«Повышение безопасности дорожного движения в Черемисиновском районе Курской области»</t>
  </si>
  <si>
    <t xml:space="preserve">«Управление муниципальной программой и обеспечение условий реализации муниципальной программы»
</t>
  </si>
  <si>
    <t>2023 год</t>
  </si>
  <si>
    <t>2026 год*</t>
  </si>
  <si>
    <t>Всего                         2014-2026                     годы</t>
  </si>
  <si>
    <t xml:space="preserve">Приложение №7                                              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Черемисиновского района                                                                                                                                                        Курской области                                                                                                                                                                                           от 17.11.2023  № 720 </t>
  </si>
</sst>
</file>

<file path=xl/styles.xml><?xml version="1.0" encoding="utf-8"?>
<styleSheet xmlns="http://schemas.openxmlformats.org/spreadsheetml/2006/main">
  <numFmts count="1">
    <numFmt numFmtId="177" formatCode="0.00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0" fillId="0" borderId="0" xfId="0" applyNumberFormat="1"/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7" fontId="4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177" fontId="4" fillId="2" borderId="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topLeftCell="A4" zoomScale="70" zoomScaleNormal="70" workbookViewId="0">
      <selection activeCell="J1" sqref="J1:Q1"/>
    </sheetView>
  </sheetViews>
  <sheetFormatPr defaultRowHeight="15"/>
  <cols>
    <col min="1" max="1" width="17.28515625" customWidth="1"/>
    <col min="2" max="2" width="33.42578125" customWidth="1"/>
    <col min="3" max="3" width="21.140625" customWidth="1"/>
    <col min="4" max="4" width="11.5703125" customWidth="1"/>
    <col min="5" max="5" width="11.28515625" customWidth="1"/>
    <col min="6" max="6" width="11.42578125" customWidth="1"/>
    <col min="7" max="7" width="13.5703125" style="4" customWidth="1"/>
    <col min="8" max="8" width="13.85546875" style="4" customWidth="1"/>
    <col min="9" max="16" width="13.42578125" style="4" customWidth="1"/>
    <col min="17" max="17" width="15" style="4" customWidth="1"/>
    <col min="18" max="18" width="11.42578125" customWidth="1"/>
  </cols>
  <sheetData>
    <row r="1" spans="1:18" ht="103.5" customHeight="1">
      <c r="A1" s="14"/>
      <c r="B1" s="14"/>
      <c r="C1" s="14"/>
      <c r="D1" s="14"/>
      <c r="E1" s="14"/>
      <c r="F1" s="14"/>
      <c r="G1" s="14"/>
      <c r="H1" s="14"/>
      <c r="I1" s="14"/>
      <c r="J1" s="19" t="s">
        <v>36</v>
      </c>
      <c r="K1" s="19"/>
      <c r="L1" s="19"/>
      <c r="M1" s="19"/>
      <c r="N1" s="19"/>
      <c r="O1" s="19"/>
      <c r="P1" s="19"/>
      <c r="Q1" s="19"/>
    </row>
    <row r="2" spans="1:18" ht="18.75" customHeight="1">
      <c r="A2" s="14"/>
      <c r="B2" s="14"/>
      <c r="C2" s="14"/>
      <c r="D2" s="14"/>
      <c r="E2" s="14"/>
      <c r="F2" s="14"/>
      <c r="G2" s="14"/>
      <c r="H2" s="14"/>
      <c r="I2" s="14"/>
      <c r="J2" s="21" t="s">
        <v>24</v>
      </c>
      <c r="K2" s="21"/>
      <c r="L2" s="21"/>
      <c r="M2" s="21"/>
      <c r="N2" s="21"/>
      <c r="O2" s="21"/>
      <c r="P2" s="21"/>
      <c r="Q2" s="21"/>
    </row>
    <row r="3" spans="1:18" ht="18.75" customHeight="1">
      <c r="A3" s="14"/>
      <c r="B3" s="14"/>
      <c r="C3" s="14"/>
      <c r="D3" s="14"/>
      <c r="E3" s="14"/>
      <c r="F3" s="14"/>
      <c r="G3" s="14"/>
      <c r="H3" s="14"/>
      <c r="I3" s="14"/>
      <c r="J3" s="21"/>
      <c r="K3" s="21"/>
      <c r="L3" s="21"/>
      <c r="M3" s="21"/>
      <c r="N3" s="21"/>
      <c r="O3" s="21"/>
      <c r="P3" s="21"/>
      <c r="Q3" s="21"/>
    </row>
    <row r="4" spans="1:18" ht="18.75" customHeight="1">
      <c r="A4" s="14"/>
      <c r="B4" s="14"/>
      <c r="C4" s="14"/>
      <c r="D4" s="14"/>
      <c r="E4" s="14"/>
      <c r="F4" s="14"/>
      <c r="G4" s="14"/>
      <c r="H4" s="14"/>
      <c r="I4" s="14"/>
      <c r="J4" s="21"/>
      <c r="K4" s="21"/>
      <c r="L4" s="21"/>
      <c r="M4" s="21"/>
      <c r="N4" s="21"/>
      <c r="O4" s="21"/>
      <c r="P4" s="21"/>
      <c r="Q4" s="21"/>
    </row>
    <row r="5" spans="1:18" ht="18.75" customHeight="1">
      <c r="A5" s="14"/>
      <c r="B5" s="14"/>
      <c r="C5" s="14"/>
      <c r="D5" s="14"/>
      <c r="E5" s="14"/>
      <c r="F5" s="14"/>
      <c r="G5" s="14"/>
      <c r="H5" s="14"/>
      <c r="I5" s="14"/>
      <c r="J5" s="21"/>
      <c r="K5" s="21"/>
      <c r="L5" s="21"/>
      <c r="M5" s="21"/>
      <c r="N5" s="21"/>
      <c r="O5" s="21"/>
      <c r="P5" s="21"/>
      <c r="Q5" s="21"/>
    </row>
    <row r="6" spans="1:18" ht="26.25" customHeight="1">
      <c r="A6" s="14"/>
      <c r="B6" s="14"/>
      <c r="C6" s="14"/>
      <c r="D6" s="14"/>
      <c r="E6" s="14"/>
      <c r="F6" s="14"/>
      <c r="G6" s="14"/>
      <c r="H6" s="14"/>
      <c r="I6" s="14"/>
      <c r="J6" s="21"/>
      <c r="K6" s="21"/>
      <c r="L6" s="21"/>
      <c r="M6" s="21"/>
      <c r="N6" s="21"/>
      <c r="O6" s="21"/>
      <c r="P6" s="21"/>
      <c r="Q6" s="21"/>
    </row>
    <row r="7" spans="1:18" ht="77.25" customHeight="1">
      <c r="A7" s="26" t="s">
        <v>25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</row>
    <row r="8" spans="1:18" ht="21.75" customHeight="1">
      <c r="A8" s="27" t="s">
        <v>0</v>
      </c>
      <c r="B8" s="27" t="s">
        <v>12</v>
      </c>
      <c r="C8" s="27" t="s">
        <v>9</v>
      </c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8"/>
    </row>
    <row r="9" spans="1:18" ht="40.5" customHeight="1">
      <c r="A9" s="27"/>
      <c r="B9" s="27"/>
      <c r="C9" s="27"/>
      <c r="D9" s="13" t="s">
        <v>21</v>
      </c>
      <c r="E9" s="13" t="s">
        <v>22</v>
      </c>
      <c r="F9" s="13" t="s">
        <v>23</v>
      </c>
      <c r="G9" s="5" t="s">
        <v>7</v>
      </c>
      <c r="H9" s="5" t="s">
        <v>8</v>
      </c>
      <c r="I9" s="5" t="s">
        <v>14</v>
      </c>
      <c r="J9" s="5" t="s">
        <v>17</v>
      </c>
      <c r="K9" s="9" t="s">
        <v>18</v>
      </c>
      <c r="L9" s="10" t="s">
        <v>19</v>
      </c>
      <c r="M9" s="13" t="s">
        <v>33</v>
      </c>
      <c r="N9" s="8" t="s">
        <v>15</v>
      </c>
      <c r="O9" s="11" t="s">
        <v>20</v>
      </c>
      <c r="P9" s="13" t="s">
        <v>34</v>
      </c>
      <c r="Q9" s="13" t="s">
        <v>35</v>
      </c>
    </row>
    <row r="10" spans="1:18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/>
      <c r="Q10" s="7">
        <v>16</v>
      </c>
    </row>
    <row r="11" spans="1:18" ht="27" customHeight="1">
      <c r="A11" s="15" t="s">
        <v>10</v>
      </c>
      <c r="B11" s="20" t="s">
        <v>26</v>
      </c>
      <c r="C11" s="1" t="s">
        <v>1</v>
      </c>
      <c r="D11" s="6">
        <f>D15+D19+D23+D27</f>
        <v>0</v>
      </c>
      <c r="E11" s="6">
        <f t="shared" ref="E11:O11" si="0">E15+E19+E23+E27</f>
        <v>37131.699999999997</v>
      </c>
      <c r="F11" s="6">
        <f t="shared" si="0"/>
        <v>2074.54</v>
      </c>
      <c r="G11" s="6">
        <f t="shared" si="0"/>
        <v>2698.3290000000002</v>
      </c>
      <c r="H11" s="6">
        <f t="shared" si="0"/>
        <v>2624.71</v>
      </c>
      <c r="I11" s="6">
        <f t="shared" si="0"/>
        <v>1885.3820000000001</v>
      </c>
      <c r="J11" s="6">
        <f t="shared" si="0"/>
        <v>8260.23</v>
      </c>
      <c r="K11" s="6">
        <f t="shared" si="0"/>
        <v>2723.52</v>
      </c>
      <c r="L11" s="6">
        <f t="shared" si="0"/>
        <v>1750.78</v>
      </c>
      <c r="M11" s="6">
        <f t="shared" si="0"/>
        <v>12117.76</v>
      </c>
      <c r="N11" s="6">
        <f t="shared" si="0"/>
        <v>4873.7</v>
      </c>
      <c r="O11" s="6">
        <f t="shared" si="0"/>
        <v>5030.6000000000004</v>
      </c>
      <c r="P11" s="6">
        <f t="shared" ref="P11:Q13" si="1">P15+P19+P23+P27</f>
        <v>5066.3999999999996</v>
      </c>
      <c r="Q11" s="12">
        <f t="shared" si="1"/>
        <v>81171.250999999989</v>
      </c>
      <c r="R11" s="4"/>
    </row>
    <row r="12" spans="1:18" ht="27" customHeight="1">
      <c r="A12" s="15"/>
      <c r="B12" s="20"/>
      <c r="C12" s="1" t="s">
        <v>3</v>
      </c>
      <c r="D12" s="6">
        <f t="shared" ref="D12:O14" si="2">D16+D20+D24+D28</f>
        <v>0</v>
      </c>
      <c r="E12" s="6">
        <f t="shared" si="2"/>
        <v>34733.5</v>
      </c>
      <c r="F12" s="6">
        <f t="shared" si="2"/>
        <v>0</v>
      </c>
      <c r="G12" s="6">
        <f t="shared" si="2"/>
        <v>0</v>
      </c>
      <c r="H12" s="6">
        <f t="shared" si="2"/>
        <v>0</v>
      </c>
      <c r="I12" s="6">
        <f t="shared" si="2"/>
        <v>0</v>
      </c>
      <c r="J12" s="6">
        <f t="shared" si="2"/>
        <v>0</v>
      </c>
      <c r="K12" s="6">
        <f t="shared" si="2"/>
        <v>0</v>
      </c>
      <c r="L12" s="6">
        <f t="shared" si="2"/>
        <v>0</v>
      </c>
      <c r="M12" s="6">
        <f t="shared" si="2"/>
        <v>0</v>
      </c>
      <c r="N12" s="6">
        <f t="shared" si="2"/>
        <v>0</v>
      </c>
      <c r="O12" s="6">
        <f t="shared" si="2"/>
        <v>0</v>
      </c>
      <c r="P12" s="6">
        <f t="shared" si="1"/>
        <v>0</v>
      </c>
      <c r="Q12" s="12">
        <f t="shared" si="1"/>
        <v>34733.5</v>
      </c>
      <c r="R12" s="4"/>
    </row>
    <row r="13" spans="1:18" ht="27" customHeight="1">
      <c r="A13" s="15"/>
      <c r="B13" s="20"/>
      <c r="C13" s="1" t="s">
        <v>4</v>
      </c>
      <c r="D13" s="6">
        <f t="shared" si="2"/>
        <v>0</v>
      </c>
      <c r="E13" s="6">
        <f t="shared" si="2"/>
        <v>2398.1999999999998</v>
      </c>
      <c r="F13" s="6">
        <f t="shared" si="2"/>
        <v>2074.54</v>
      </c>
      <c r="G13" s="6">
        <f t="shared" si="2"/>
        <v>2698.3290000000002</v>
      </c>
      <c r="H13" s="6">
        <f t="shared" si="2"/>
        <v>2624.71</v>
      </c>
      <c r="I13" s="6">
        <f t="shared" si="2"/>
        <v>1885.3820000000001</v>
      </c>
      <c r="J13" s="6">
        <f t="shared" si="2"/>
        <v>8260.23</v>
      </c>
      <c r="K13" s="6">
        <f t="shared" si="2"/>
        <v>2723.52</v>
      </c>
      <c r="L13" s="6">
        <f t="shared" si="2"/>
        <v>1750.78</v>
      </c>
      <c r="M13" s="6">
        <f t="shared" si="2"/>
        <v>12117.76</v>
      </c>
      <c r="N13" s="6">
        <f t="shared" si="2"/>
        <v>4873.7</v>
      </c>
      <c r="O13" s="6">
        <f t="shared" si="2"/>
        <v>5030.6000000000004</v>
      </c>
      <c r="P13" s="6">
        <f t="shared" si="1"/>
        <v>5066.3999999999996</v>
      </c>
      <c r="Q13" s="12">
        <f t="shared" si="1"/>
        <v>51504.151000000005</v>
      </c>
      <c r="R13" s="4"/>
    </row>
    <row r="14" spans="1:18" ht="27" customHeight="1">
      <c r="A14" s="15"/>
      <c r="B14" s="20"/>
      <c r="C14" s="1" t="s">
        <v>5</v>
      </c>
      <c r="D14" s="6">
        <f t="shared" si="2"/>
        <v>0</v>
      </c>
      <c r="E14" s="6">
        <f t="shared" si="2"/>
        <v>0</v>
      </c>
      <c r="F14" s="6">
        <f t="shared" si="2"/>
        <v>0</v>
      </c>
      <c r="G14" s="6">
        <f t="shared" si="2"/>
        <v>0</v>
      </c>
      <c r="H14" s="6">
        <f t="shared" si="2"/>
        <v>0</v>
      </c>
      <c r="I14" s="6">
        <f t="shared" si="2"/>
        <v>0</v>
      </c>
      <c r="J14" s="6">
        <f t="shared" si="2"/>
        <v>0</v>
      </c>
      <c r="K14" s="6">
        <f t="shared" si="2"/>
        <v>0</v>
      </c>
      <c r="L14" s="6">
        <f t="shared" si="2"/>
        <v>0</v>
      </c>
      <c r="M14" s="6">
        <f t="shared" si="2"/>
        <v>0</v>
      </c>
      <c r="N14" s="6">
        <f t="shared" si="2"/>
        <v>0</v>
      </c>
      <c r="O14" s="6">
        <f t="shared" si="2"/>
        <v>0</v>
      </c>
      <c r="P14" s="6">
        <v>0</v>
      </c>
      <c r="Q14" s="6">
        <f>Q18+Q22+Q26+Q30</f>
        <v>0</v>
      </c>
      <c r="R14" s="4"/>
    </row>
    <row r="15" spans="1:18" ht="27" customHeight="1">
      <c r="A15" s="15" t="s">
        <v>2</v>
      </c>
      <c r="B15" s="20" t="s">
        <v>27</v>
      </c>
      <c r="C15" s="1" t="s">
        <v>1</v>
      </c>
      <c r="D15" s="6">
        <f>D16+D17+D18</f>
        <v>0</v>
      </c>
      <c r="E15" s="6">
        <f t="shared" ref="E15:P15" si="3">E16+E17+E18</f>
        <v>37131.699999999997</v>
      </c>
      <c r="F15" s="6">
        <f t="shared" si="3"/>
        <v>2059.54</v>
      </c>
      <c r="G15" s="6">
        <f t="shared" si="3"/>
        <v>2360.9290000000001</v>
      </c>
      <c r="H15" s="6">
        <f t="shared" si="3"/>
        <v>2489.71</v>
      </c>
      <c r="I15" s="6">
        <f t="shared" si="3"/>
        <v>1885.3820000000001</v>
      </c>
      <c r="J15" s="6">
        <f t="shared" si="3"/>
        <v>8260.23</v>
      </c>
      <c r="K15" s="6">
        <f t="shared" si="3"/>
        <v>2604.7199999999998</v>
      </c>
      <c r="L15" s="6">
        <f t="shared" si="3"/>
        <v>1567.08</v>
      </c>
      <c r="M15" s="6">
        <f t="shared" si="3"/>
        <v>12117.76</v>
      </c>
      <c r="N15" s="6">
        <f t="shared" si="3"/>
        <v>4873.7</v>
      </c>
      <c r="O15" s="6">
        <f t="shared" si="3"/>
        <v>5030.6000000000004</v>
      </c>
      <c r="P15" s="6">
        <f t="shared" si="3"/>
        <v>5066.3999999999996</v>
      </c>
      <c r="Q15" s="6">
        <f t="shared" ref="Q15:Q24" si="4">SUM(D15:O15)</f>
        <v>80381.350999999995</v>
      </c>
      <c r="R15" s="4"/>
    </row>
    <row r="16" spans="1:18" ht="27" customHeight="1">
      <c r="A16" s="15"/>
      <c r="B16" s="20"/>
      <c r="C16" s="1" t="s">
        <v>3</v>
      </c>
      <c r="D16" s="6">
        <v>0</v>
      </c>
      <c r="E16" s="6">
        <v>34733.5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f>SUM(D16:P16)</f>
        <v>34733.5</v>
      </c>
      <c r="R16" s="4"/>
    </row>
    <row r="17" spans="1:18" ht="27" customHeight="1">
      <c r="A17" s="15"/>
      <c r="B17" s="20"/>
      <c r="C17" s="1" t="s">
        <v>4</v>
      </c>
      <c r="D17" s="6">
        <v>0</v>
      </c>
      <c r="E17" s="6">
        <v>2398.1999999999998</v>
      </c>
      <c r="F17" s="6">
        <v>2059.54</v>
      </c>
      <c r="G17" s="6">
        <v>2360.9290000000001</v>
      </c>
      <c r="H17" s="6">
        <v>2489.71</v>
      </c>
      <c r="I17" s="6">
        <v>1885.3820000000001</v>
      </c>
      <c r="J17" s="6">
        <v>8260.23</v>
      </c>
      <c r="K17" s="6">
        <v>2604.7199999999998</v>
      </c>
      <c r="L17" s="6">
        <v>1567.08</v>
      </c>
      <c r="M17" s="6">
        <v>12117.76</v>
      </c>
      <c r="N17" s="6">
        <v>4873.7</v>
      </c>
      <c r="O17" s="6">
        <v>5030.6000000000004</v>
      </c>
      <c r="P17" s="6">
        <v>5066.3999999999996</v>
      </c>
      <c r="Q17" s="6">
        <f>SUM(D17:P17)</f>
        <v>50714.251000000004</v>
      </c>
      <c r="R17" s="4"/>
    </row>
    <row r="18" spans="1:18" ht="27" customHeight="1">
      <c r="A18" s="15"/>
      <c r="B18" s="20"/>
      <c r="C18" s="1" t="s">
        <v>5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f t="shared" si="4"/>
        <v>0</v>
      </c>
      <c r="R18" s="4"/>
    </row>
    <row r="19" spans="1:18" ht="27" customHeight="1">
      <c r="A19" s="15" t="s">
        <v>6</v>
      </c>
      <c r="B19" s="20" t="s">
        <v>30</v>
      </c>
      <c r="C19" s="1" t="s">
        <v>1</v>
      </c>
      <c r="D19" s="6">
        <f>SUM(D20:D22)</f>
        <v>0</v>
      </c>
      <c r="E19" s="6">
        <f>E20+E21+E22</f>
        <v>0</v>
      </c>
      <c r="F19" s="6">
        <f>F20+F21+F22</f>
        <v>0</v>
      </c>
      <c r="G19" s="6">
        <f>G20+G21+G22</f>
        <v>0</v>
      </c>
      <c r="H19" s="6">
        <f t="shared" ref="H19:N19" si="5">H20+H21+H22</f>
        <v>0</v>
      </c>
      <c r="I19" s="6">
        <f t="shared" si="5"/>
        <v>0</v>
      </c>
      <c r="J19" s="6">
        <f t="shared" si="5"/>
        <v>0</v>
      </c>
      <c r="K19" s="6">
        <f t="shared" si="5"/>
        <v>0</v>
      </c>
      <c r="L19" s="6">
        <f t="shared" si="5"/>
        <v>0</v>
      </c>
      <c r="M19" s="6">
        <f t="shared" si="5"/>
        <v>0</v>
      </c>
      <c r="N19" s="6">
        <f t="shared" si="5"/>
        <v>0</v>
      </c>
      <c r="O19" s="6">
        <f>O20+O21+O22</f>
        <v>0</v>
      </c>
      <c r="P19" s="6">
        <f>P20+P21+P22</f>
        <v>0</v>
      </c>
      <c r="Q19" s="6">
        <f t="shared" si="4"/>
        <v>0</v>
      </c>
      <c r="R19" s="4"/>
    </row>
    <row r="20" spans="1:18" ht="27" customHeight="1">
      <c r="A20" s="15"/>
      <c r="B20" s="20"/>
      <c r="C20" s="1" t="s">
        <v>3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f t="shared" si="4"/>
        <v>0</v>
      </c>
      <c r="R20" s="4"/>
    </row>
    <row r="21" spans="1:18" ht="27" customHeight="1">
      <c r="A21" s="15"/>
      <c r="B21" s="20"/>
      <c r="C21" s="1" t="s">
        <v>11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f t="shared" si="4"/>
        <v>0</v>
      </c>
      <c r="R21" s="4"/>
    </row>
    <row r="22" spans="1:18" ht="27" customHeight="1">
      <c r="A22" s="15"/>
      <c r="B22" s="20"/>
      <c r="C22" s="1" t="s">
        <v>5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f t="shared" si="4"/>
        <v>0</v>
      </c>
      <c r="R22" s="4"/>
    </row>
    <row r="23" spans="1:18" ht="27" customHeight="1">
      <c r="A23" s="15" t="s">
        <v>28</v>
      </c>
      <c r="B23" s="22" t="s">
        <v>31</v>
      </c>
      <c r="C23" s="2" t="s">
        <v>1</v>
      </c>
      <c r="D23" s="6">
        <f>SUM(D24:D26)</f>
        <v>0</v>
      </c>
      <c r="E23" s="6">
        <f>E24+E25+E26</f>
        <v>0</v>
      </c>
      <c r="F23" s="6">
        <f t="shared" ref="F23:N23" si="6">F24+F25+F26</f>
        <v>15</v>
      </c>
      <c r="G23" s="6">
        <f>E24+G25+G26</f>
        <v>337.4</v>
      </c>
      <c r="H23" s="6">
        <f t="shared" si="6"/>
        <v>135</v>
      </c>
      <c r="I23" s="6">
        <f t="shared" si="6"/>
        <v>0</v>
      </c>
      <c r="J23" s="6">
        <f t="shared" si="6"/>
        <v>0</v>
      </c>
      <c r="K23" s="6">
        <f t="shared" si="6"/>
        <v>118.8</v>
      </c>
      <c r="L23" s="6">
        <f t="shared" si="6"/>
        <v>183.7</v>
      </c>
      <c r="M23" s="6">
        <f t="shared" si="6"/>
        <v>0</v>
      </c>
      <c r="N23" s="6">
        <f t="shared" si="6"/>
        <v>0</v>
      </c>
      <c r="O23" s="6">
        <f>O24+O25+O26</f>
        <v>0</v>
      </c>
      <c r="P23" s="6">
        <f>P24+P25+P26</f>
        <v>0</v>
      </c>
      <c r="Q23" s="6">
        <f t="shared" si="4"/>
        <v>789.89999999999986</v>
      </c>
      <c r="R23" s="4"/>
    </row>
    <row r="24" spans="1:18" ht="27" customHeight="1">
      <c r="A24" s="15"/>
      <c r="B24" s="23"/>
      <c r="C24" s="2" t="s">
        <v>3</v>
      </c>
      <c r="D24" s="6">
        <v>0</v>
      </c>
      <c r="E24" s="6">
        <v>0</v>
      </c>
      <c r="F24" s="6">
        <v>0</v>
      </c>
      <c r="G24" s="4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f t="shared" si="4"/>
        <v>0</v>
      </c>
      <c r="R24" s="4"/>
    </row>
    <row r="25" spans="1:18" ht="27" customHeight="1">
      <c r="A25" s="15"/>
      <c r="B25" s="23"/>
      <c r="C25" s="2" t="s">
        <v>11</v>
      </c>
      <c r="D25" s="6">
        <v>0</v>
      </c>
      <c r="E25" s="6">
        <v>0</v>
      </c>
      <c r="F25" s="6">
        <v>15</v>
      </c>
      <c r="G25" s="6">
        <v>337.4</v>
      </c>
      <c r="H25" s="6">
        <v>135</v>
      </c>
      <c r="I25" s="6">
        <v>0</v>
      </c>
      <c r="J25" s="6">
        <v>0</v>
      </c>
      <c r="K25" s="6">
        <v>118.8</v>
      </c>
      <c r="L25" s="6">
        <v>183.7</v>
      </c>
      <c r="M25" s="6">
        <v>0</v>
      </c>
      <c r="N25" s="6">
        <v>0</v>
      </c>
      <c r="O25" s="6">
        <v>0</v>
      </c>
      <c r="P25" s="6">
        <v>0</v>
      </c>
      <c r="Q25" s="6">
        <f t="shared" ref="Q25:Q30" si="7">SUM(D25:O25)</f>
        <v>789.89999999999986</v>
      </c>
      <c r="R25" s="4"/>
    </row>
    <row r="26" spans="1:18" ht="35.25" customHeight="1">
      <c r="A26" s="15"/>
      <c r="B26" s="24"/>
      <c r="C26" s="2" t="s">
        <v>5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f t="shared" si="7"/>
        <v>0</v>
      </c>
      <c r="R26" s="4"/>
    </row>
    <row r="27" spans="1:18" ht="27" customHeight="1">
      <c r="A27" s="15" t="s">
        <v>29</v>
      </c>
      <c r="B27" s="22" t="s">
        <v>32</v>
      </c>
      <c r="C27" s="3" t="s">
        <v>1</v>
      </c>
      <c r="D27" s="6">
        <f>SUM(D28:D30)</f>
        <v>0</v>
      </c>
      <c r="E27" s="6">
        <f t="shared" ref="E27:O27" si="8">SUM(E28:E30)</f>
        <v>0</v>
      </c>
      <c r="F27" s="6">
        <f t="shared" si="8"/>
        <v>0</v>
      </c>
      <c r="G27" s="6">
        <f t="shared" si="8"/>
        <v>0</v>
      </c>
      <c r="H27" s="6">
        <f t="shared" si="8"/>
        <v>0</v>
      </c>
      <c r="I27" s="6">
        <f t="shared" si="8"/>
        <v>0</v>
      </c>
      <c r="J27" s="6">
        <f t="shared" si="8"/>
        <v>0</v>
      </c>
      <c r="K27" s="6">
        <f t="shared" si="8"/>
        <v>0</v>
      </c>
      <c r="L27" s="6">
        <f t="shared" si="8"/>
        <v>0</v>
      </c>
      <c r="M27" s="6">
        <f t="shared" si="8"/>
        <v>0</v>
      </c>
      <c r="N27" s="6">
        <f t="shared" si="8"/>
        <v>0</v>
      </c>
      <c r="O27" s="6">
        <f t="shared" si="8"/>
        <v>0</v>
      </c>
      <c r="P27" s="6">
        <f>SUM(P28:P30)</f>
        <v>0</v>
      </c>
      <c r="Q27" s="6">
        <f t="shared" si="7"/>
        <v>0</v>
      </c>
      <c r="R27" s="4"/>
    </row>
    <row r="28" spans="1:18" ht="27" customHeight="1">
      <c r="A28" s="15"/>
      <c r="B28" s="23"/>
      <c r="C28" s="3" t="s">
        <v>3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f t="shared" si="7"/>
        <v>0</v>
      </c>
      <c r="R28" s="4"/>
    </row>
    <row r="29" spans="1:18" ht="27" customHeight="1">
      <c r="A29" s="15"/>
      <c r="B29" s="23"/>
      <c r="C29" s="3" t="s">
        <v>11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f t="shared" si="7"/>
        <v>0</v>
      </c>
      <c r="R29" s="4"/>
    </row>
    <row r="30" spans="1:18" ht="27" customHeight="1">
      <c r="A30" s="15"/>
      <c r="B30" s="24"/>
      <c r="C30" s="3" t="s">
        <v>5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f t="shared" si="7"/>
        <v>0</v>
      </c>
      <c r="R30" s="4"/>
    </row>
    <row r="31" spans="1:18">
      <c r="A31" s="25" t="s">
        <v>13</v>
      </c>
      <c r="B31" s="25"/>
    </row>
    <row r="32" spans="1:18">
      <c r="Q32" s="4" t="s">
        <v>16</v>
      </c>
    </row>
  </sheetData>
  <mergeCells count="19">
    <mergeCell ref="A31:B31"/>
    <mergeCell ref="A27:A30"/>
    <mergeCell ref="B27:B30"/>
    <mergeCell ref="B19:B22"/>
    <mergeCell ref="A7:Q7"/>
    <mergeCell ref="C8:C9"/>
    <mergeCell ref="A11:A14"/>
    <mergeCell ref="A8:A9"/>
    <mergeCell ref="B8:B9"/>
    <mergeCell ref="B15:B18"/>
    <mergeCell ref="A1:I6"/>
    <mergeCell ref="A23:A26"/>
    <mergeCell ref="A15:A18"/>
    <mergeCell ref="D8:Q8"/>
    <mergeCell ref="A19:A22"/>
    <mergeCell ref="J1:Q1"/>
    <mergeCell ref="B11:B14"/>
    <mergeCell ref="J2:Q6"/>
    <mergeCell ref="B23:B26"/>
  </mergeCells>
  <pageMargins left="0.78740157480314965" right="0.59055118110236227" top="0.51181102362204722" bottom="0.39370078740157483" header="0.11811023622047245" footer="0.11811023622047245"/>
  <pageSetup paperSize="9" scale="51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</dc:creator>
  <cp:lastModifiedBy>Zverdvd.org</cp:lastModifiedBy>
  <cp:lastPrinted>2023-11-15T11:10:57Z</cp:lastPrinted>
  <dcterms:created xsi:type="dcterms:W3CDTF">2013-02-15T08:26:32Z</dcterms:created>
  <dcterms:modified xsi:type="dcterms:W3CDTF">2023-11-21T07:13:50Z</dcterms:modified>
</cp:coreProperties>
</file>